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02" i="1" l="1"/>
  <c r="E258" i="1"/>
  <c r="E214" i="1"/>
  <c r="E170" i="1"/>
  <c r="E125" i="1"/>
  <c r="E80" i="1"/>
  <c r="E306" i="1" l="1"/>
  <c r="D308" i="1" l="1"/>
  <c r="D306" i="1"/>
  <c r="D302" i="1"/>
  <c r="D264" i="1"/>
  <c r="D262" i="1"/>
  <c r="D258" i="1"/>
  <c r="D220" i="1"/>
  <c r="D214" i="1"/>
  <c r="D218" i="1" s="1"/>
  <c r="D176" i="1"/>
  <c r="D174" i="1"/>
  <c r="D170" i="1"/>
  <c r="D131" i="1"/>
  <c r="D129" i="1"/>
  <c r="D125" i="1"/>
  <c r="D86" i="1"/>
  <c r="D84" i="1"/>
  <c r="D80" i="1"/>
  <c r="D42" i="1"/>
  <c r="D40" i="1"/>
  <c r="D36" i="1"/>
  <c r="E218" i="1" l="1"/>
  <c r="E262" i="1"/>
  <c r="E174" i="1"/>
  <c r="E129" i="1"/>
  <c r="E84" i="1"/>
  <c r="E36" i="1"/>
  <c r="E40" i="1" l="1"/>
  <c r="E42" i="2" l="1"/>
  <c r="E44" i="2" s="1"/>
  <c r="D42" i="2"/>
  <c r="D44" i="2" s="1"/>
  <c r="E131" i="1"/>
  <c r="E86" i="1"/>
  <c r="E264" i="1"/>
  <c r="E308" i="1"/>
  <c r="E220" i="1"/>
  <c r="E176" i="1"/>
  <c r="E42" i="1" l="1"/>
</calcChain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<sst xmlns="http://schemas.openxmlformats.org/spreadsheetml/2006/main" count="652" uniqueCount="75">
  <si>
    <t>Наименование работ</t>
  </si>
  <si>
    <t>периодичность</t>
  </si>
  <si>
    <t>Содержание жилого фонда</t>
  </si>
  <si>
    <t>Несущие и ненесущие конструкции</t>
  </si>
  <si>
    <t>Оборудование и системы инженерного обеспечения</t>
  </si>
  <si>
    <t xml:space="preserve">Иное общее имущество </t>
  </si>
  <si>
    <t>Дератизация и дезинсекция</t>
  </si>
  <si>
    <t>2раза в год</t>
  </si>
  <si>
    <t>1 раз в год</t>
  </si>
  <si>
    <t>ежедневно</t>
  </si>
  <si>
    <t>незамедлительно после получения заявки диспетчером</t>
  </si>
  <si>
    <t>4 раза в год</t>
  </si>
  <si>
    <t>2 раза в год</t>
  </si>
  <si>
    <t>Итого :</t>
  </si>
  <si>
    <t>5 раз в год</t>
  </si>
  <si>
    <t>3 раза в год</t>
  </si>
  <si>
    <t xml:space="preserve">3 раза в год </t>
  </si>
  <si>
    <t>8 раз в год</t>
  </si>
  <si>
    <t>6 раз в год</t>
  </si>
  <si>
    <t xml:space="preserve">Нормативный % </t>
  </si>
  <si>
    <t>Уборка подвального помещения</t>
  </si>
  <si>
    <t>Проверка состояния продухов в цоколях зданий и при необходимости их восстановление</t>
  </si>
  <si>
    <t xml:space="preserve"> 1 раз в 2 года</t>
  </si>
  <si>
    <t>Осмотр отмостков.При необходимости восстановление.</t>
  </si>
  <si>
    <t>Выявление наличия характера и величины трещин и смещения плит,следов протечек или промерзания на плитах,отслоения защитного слоя бетона,загнивание деревянных частей перекрытий.</t>
  </si>
  <si>
    <t>Контроль состояния и выявление нарушений устойчивости балок(ригелей) перекрытий,выявление отколов,выбоин.При необходимости устранение неисправностей.</t>
  </si>
  <si>
    <t>Контроль за состоянием водосточных труб,колен и воронок.При необходимости их восстановление</t>
  </si>
  <si>
    <t>Контороль состояния элементов внутренней канализации,канализационных вытяжек,дренажных систем.При необходимости восстановление неисправности элементов.</t>
  </si>
  <si>
    <t>Прочистка внутренней канализационной сети</t>
  </si>
  <si>
    <t>Работы по содержанию придомовой территории</t>
  </si>
  <si>
    <t>Обметание пыли с потолков</t>
  </si>
  <si>
    <t>Влажная протирка светильников,подоконников в помещениях общ.пользования</t>
  </si>
  <si>
    <t>Пожарная безопасность(осмотр,проверка состояния электорщитовых)</t>
  </si>
  <si>
    <t>№ п/п</t>
  </si>
  <si>
    <r>
      <rPr>
        <b/>
        <sz val="9"/>
        <color theme="1"/>
        <rFont val="Calibri"/>
        <family val="2"/>
        <charset val="204"/>
        <scheme val="minor"/>
      </rPr>
      <t>Фундаменты</t>
    </r>
    <r>
      <rPr>
        <sz val="9"/>
        <color theme="1"/>
        <rFont val="Calibri"/>
        <family val="2"/>
        <charset val="204"/>
        <scheme val="minor"/>
      </rPr>
      <t xml:space="preserve"> (проверка технического состояния выявление трещин,неравномерных оседаний,составление плана мероприятий по устранению причин нарушений.Проверка состояния гидроизоляции фундаментов (при необходимости восстановление)</t>
    </r>
  </si>
  <si>
    <r>
      <rPr>
        <b/>
        <sz val="9"/>
        <color theme="1"/>
        <rFont val="Calibri"/>
        <family val="2"/>
        <charset val="204"/>
        <scheme val="minor"/>
      </rPr>
      <t xml:space="preserve">Подвалы </t>
    </r>
    <r>
      <rPr>
        <sz val="9"/>
        <color theme="1"/>
        <rFont val="Calibri"/>
        <family val="2"/>
        <charset val="204"/>
        <scheme val="minor"/>
      </rPr>
      <t>(проверка температурно-влажностного режима в подвалах,входов,приямков,вентиляции,дверей,запорных устройств.Осмотр приямков.</t>
    </r>
  </si>
  <si>
    <r>
      <rPr>
        <b/>
        <sz val="9"/>
        <color theme="1"/>
        <rFont val="Calibri"/>
        <family val="2"/>
        <charset val="204"/>
        <scheme val="minor"/>
      </rPr>
      <t>Стены</t>
    </r>
    <r>
      <rPr>
        <sz val="9"/>
        <color theme="1"/>
        <rFont val="Calibri"/>
        <family val="2"/>
        <charset val="204"/>
        <scheme val="minor"/>
      </rPr>
      <t xml:space="preserve"> (выявление отклонений от проекта,несанкционированные изменения конструкций,деформации,неисправности водосточных труб,трещины, повреждения в кладке,разрушение штукатурки стен ,столбов,контроль состояния металлических закладных деталей и устранение неисправностей при необходимости)</t>
    </r>
  </si>
  <si>
    <r>
      <rPr>
        <b/>
        <sz val="9"/>
        <color theme="1"/>
        <rFont val="Calibri"/>
        <family val="2"/>
        <charset val="204"/>
        <scheme val="minor"/>
      </rPr>
      <t>Перекрытия и покрытия</t>
    </r>
    <r>
      <rPr>
        <sz val="9"/>
        <color theme="1"/>
        <rFont val="Calibri"/>
        <family val="2"/>
        <charset val="204"/>
        <scheme val="minor"/>
      </rPr>
      <t xml:space="preserve"> (выявление несанкционированного изменения конструкций,прогибы,трещины,коррозия арматуры проведение восстановительных работ)</t>
    </r>
  </si>
  <si>
    <r>
      <rPr>
        <b/>
        <sz val="9"/>
        <color theme="1"/>
        <rFont val="Calibri"/>
        <family val="2"/>
        <charset val="204"/>
        <scheme val="minor"/>
      </rPr>
      <t xml:space="preserve">Крыши </t>
    </r>
    <r>
      <rPr>
        <sz val="9"/>
        <color theme="1"/>
        <rFont val="Calibri"/>
        <family val="2"/>
        <charset val="204"/>
        <scheme val="minor"/>
      </rPr>
      <t>(проверка протечности,деформации,температурного режима на чердаке,очистка от мусора,наледи,снега,восстановление окрасочного слоя,проведение восстановительных работ)</t>
    </r>
  </si>
  <si>
    <r>
      <rPr>
        <b/>
        <sz val="9"/>
        <color theme="1"/>
        <rFont val="Calibri"/>
        <family val="2"/>
        <charset val="204"/>
        <scheme val="minor"/>
      </rPr>
      <t>Лестницы</t>
    </r>
    <r>
      <rPr>
        <sz val="9"/>
        <color theme="1"/>
        <rFont val="Calibri"/>
        <family val="2"/>
        <charset val="204"/>
        <scheme val="minor"/>
      </rPr>
      <t xml:space="preserve"> (выявление деформации,повреждений,выбоин,сколов, нарушение штукатурного слоя или окраски металлических косоуров,разработка плана и проведение восстановительных работ)</t>
    </r>
  </si>
  <si>
    <r>
      <rPr>
        <b/>
        <sz val="9"/>
        <color theme="1"/>
        <rFont val="Calibri"/>
        <family val="2"/>
        <charset val="204"/>
        <scheme val="minor"/>
      </rPr>
      <t>Фасады</t>
    </r>
    <r>
      <rPr>
        <sz val="9"/>
        <color theme="1"/>
        <rFont val="Calibri"/>
        <family val="2"/>
        <charset val="204"/>
        <scheme val="minor"/>
      </rPr>
      <t xml:space="preserve"> (выявление трещин,нарушений  метал.ограждений на балконах,лоджиях,козырьках,крылец,зонтов над подвалами и балконами,доводчиков и пружин на дверях)</t>
    </r>
  </si>
  <si>
    <r>
      <rPr>
        <b/>
        <sz val="9"/>
        <color theme="1"/>
        <rFont val="Calibri"/>
        <family val="2"/>
        <charset val="204"/>
        <scheme val="minor"/>
      </rPr>
      <t xml:space="preserve">Перегородки </t>
    </r>
    <r>
      <rPr>
        <sz val="9"/>
        <color theme="1"/>
        <rFont val="Calibri"/>
        <family val="2"/>
        <charset val="204"/>
        <scheme val="minor"/>
      </rPr>
      <t>(выявление трещин,зыбкости,проведение восстановительных работ)</t>
    </r>
  </si>
  <si>
    <r>
      <rPr>
        <b/>
        <sz val="9"/>
        <color theme="1"/>
        <rFont val="Calibri"/>
        <family val="2"/>
        <charset val="204"/>
        <scheme val="minor"/>
      </rPr>
      <t>Внутренняя отделка</t>
    </r>
    <r>
      <rPr>
        <sz val="9"/>
        <color theme="1"/>
        <rFont val="Calibri"/>
        <family val="2"/>
        <charset val="204"/>
        <scheme val="minor"/>
      </rPr>
      <t xml:space="preserve"> (выявление обрушения отделочных слоев при угрозе несущим конструкциям-устранение нарушений)</t>
    </r>
  </si>
  <si>
    <r>
      <rPr>
        <b/>
        <sz val="9"/>
        <color theme="1"/>
        <rFont val="Calibri"/>
        <family val="2"/>
        <charset val="204"/>
        <scheme val="minor"/>
      </rPr>
      <t>Полы</t>
    </r>
    <r>
      <rPr>
        <sz val="9"/>
        <color theme="1"/>
        <rFont val="Calibri"/>
        <family val="2"/>
        <charset val="204"/>
        <scheme val="minor"/>
      </rPr>
      <t xml:space="preserve"> (проверка состояния основания,поверхностного слоя и работоспособности системы вентиляции (для деревянных полов),наличия трещин и выбоин (для цементных полов).При необходимости разработка плана и проведение восстановительных работ.</t>
    </r>
  </si>
  <si>
    <r>
      <rPr>
        <b/>
        <sz val="9"/>
        <color theme="1"/>
        <rFont val="Calibri"/>
        <family val="2"/>
        <charset val="204"/>
        <scheme val="minor"/>
      </rPr>
      <t>Окна и двери</t>
    </r>
    <r>
      <rPr>
        <sz val="9"/>
        <color theme="1"/>
        <rFont val="Calibri"/>
        <family val="2"/>
        <charset val="204"/>
        <scheme val="minor"/>
      </rPr>
      <t xml:space="preserve"> (проверка целостности заполнений,механической прочности,работоспособности фурнитуры в помещениях общего пользования,проведение восстановительных работ)</t>
    </r>
  </si>
  <si>
    <r>
      <rPr>
        <b/>
        <sz val="9"/>
        <color theme="1"/>
        <rFont val="Calibri"/>
        <family val="2"/>
        <charset val="204"/>
        <scheme val="minor"/>
      </rPr>
      <t>Система вентиляции и дымоудаления</t>
    </r>
    <r>
      <rPr>
        <sz val="9"/>
        <color theme="1"/>
        <rFont val="Calibri"/>
        <family val="2"/>
        <charset val="204"/>
        <scheme val="minor"/>
      </rPr>
      <t>(техническое обслуживание и сезонное управление оборудованием систем вентиляции,                               проверка плотности закрытия входов на чердаки,устранение засоров в каналах,замена вытяжных решеток,зонтов над шахтами,проведение восстановительных работ)</t>
    </r>
  </si>
  <si>
    <r>
      <rPr>
        <b/>
        <sz val="9"/>
        <color theme="1"/>
        <rFont val="Calibri"/>
        <family val="2"/>
        <charset val="204"/>
        <scheme val="minor"/>
      </rPr>
      <t>Печи,дымоходы</t>
    </r>
    <r>
      <rPr>
        <sz val="9"/>
        <color theme="1"/>
        <rFont val="Calibri"/>
        <family val="2"/>
        <charset val="204"/>
        <scheme val="minor"/>
      </rPr>
      <t xml:space="preserve"> (определение целостности конструкции,проверка работоспособности ,устранение обледенения оголовков зимой,прочистка от сажи дымоходов)</t>
    </r>
  </si>
  <si>
    <r>
      <rPr>
        <b/>
        <sz val="9"/>
        <color theme="1"/>
        <rFont val="Calibri"/>
        <family val="2"/>
        <charset val="204"/>
        <scheme val="minor"/>
      </rPr>
      <t xml:space="preserve">Системы водоснабжения,отопления и водоотведения </t>
    </r>
    <r>
      <rPr>
        <sz val="9"/>
        <color theme="1"/>
        <rFont val="Calibri"/>
        <family val="2"/>
        <charset val="204"/>
        <scheme val="minor"/>
      </rPr>
      <t>(проверка исправности,регулировка и техническое обслуживание,контроль параметров теплоносителя и воды ,давления,температуры,промывка водопровода)</t>
    </r>
  </si>
  <si>
    <r>
      <rPr>
        <b/>
        <sz val="9"/>
        <color theme="1"/>
        <rFont val="Calibri"/>
        <family val="2"/>
        <charset val="204"/>
        <scheme val="minor"/>
      </rPr>
      <t>Система теплоснабжения</t>
    </r>
    <r>
      <rPr>
        <sz val="9"/>
        <color theme="1"/>
        <rFont val="Calibri"/>
        <family val="2"/>
        <charset val="204"/>
        <scheme val="minor"/>
      </rPr>
      <t>(отопление и ГВС)удаление воздуха из системы отопления,промывка централизованных систем теплоснабжения гидравлические испытания,регулировка)</t>
    </r>
  </si>
  <si>
    <r>
      <rPr>
        <b/>
        <sz val="9"/>
        <color theme="1"/>
        <rFont val="Calibri"/>
        <family val="2"/>
        <charset val="204"/>
        <scheme val="minor"/>
      </rPr>
      <t>Электрооборудование</t>
    </r>
    <r>
      <rPr>
        <sz val="9"/>
        <color theme="1"/>
        <rFont val="Calibri"/>
        <family val="2"/>
        <charset val="204"/>
        <scheme val="minor"/>
      </rPr>
      <t xml:space="preserve"> (проверка оборудования-щитовые,проверка и обеспечения работоспособности устройств защитного отключения, очистка клемм и соединений в групповых щитках)</t>
    </r>
  </si>
  <si>
    <r>
      <rPr>
        <b/>
        <sz val="9"/>
        <color theme="1"/>
        <rFont val="Calibri"/>
        <family val="2"/>
        <charset val="204"/>
        <scheme val="minor"/>
      </rPr>
      <t>ВДГО</t>
    </r>
    <r>
      <rPr>
        <sz val="9"/>
        <color theme="1"/>
        <rFont val="Calibri"/>
        <family val="2"/>
        <charset val="204"/>
        <scheme val="minor"/>
      </rPr>
      <t xml:space="preserve"> (организация проверки состояния системы вдго технического обслуживания,проведения работ по устранению нарушений) </t>
    </r>
  </si>
  <si>
    <r>
      <t xml:space="preserve">Уборка МОП </t>
    </r>
    <r>
      <rPr>
        <sz val="9"/>
        <color theme="1"/>
        <rFont val="Calibri"/>
        <family val="2"/>
        <charset val="204"/>
        <scheme val="minor"/>
      </rPr>
      <t>(Влажное подметание лестничных площадок и маршей)</t>
    </r>
  </si>
  <si>
    <r>
      <rPr>
        <b/>
        <sz val="9"/>
        <color theme="1"/>
        <rFont val="Calibri"/>
        <family val="2"/>
        <charset val="204"/>
        <scheme val="minor"/>
      </rPr>
      <t>Вывоз ТБО</t>
    </r>
    <r>
      <rPr>
        <sz val="9"/>
        <color theme="1"/>
        <rFont val="Calibri"/>
        <family val="2"/>
        <charset val="204"/>
        <scheme val="minor"/>
      </rPr>
      <t xml:space="preserve"> (обеспечение вывоза тбо)</t>
    </r>
  </si>
  <si>
    <r>
      <rPr>
        <b/>
        <sz val="9"/>
        <color theme="1"/>
        <rFont val="Calibri"/>
        <family val="2"/>
        <charset val="204"/>
        <scheme val="minor"/>
      </rPr>
      <t>Аварийное обслуживание</t>
    </r>
    <r>
      <rPr>
        <sz val="9"/>
        <color theme="1"/>
        <rFont val="Calibri"/>
        <family val="2"/>
        <charset val="204"/>
        <scheme val="minor"/>
      </rPr>
      <t>(обеспечение устранения аварий на внутридомовых  инженерных системах в соответствии с нормативными сроками)</t>
    </r>
  </si>
  <si>
    <r>
      <rPr>
        <b/>
        <sz val="9"/>
        <color theme="1"/>
        <rFont val="Calibri"/>
        <family val="2"/>
        <charset val="204"/>
        <scheme val="minor"/>
      </rPr>
      <t xml:space="preserve">Управлеческие раходы </t>
    </r>
    <r>
      <rPr>
        <sz val="9"/>
        <color theme="1"/>
        <rFont val="Calibri"/>
        <family val="2"/>
        <charset val="204"/>
        <scheme val="minor"/>
      </rPr>
      <t xml:space="preserve">в т.ч. расчет и прием платежей </t>
    </r>
  </si>
  <si>
    <t>Текущий ремонт жилого фонда</t>
  </si>
  <si>
    <t>Выполнение плановых текущих ремонтных работ</t>
  </si>
  <si>
    <t>по мере необходимости</t>
  </si>
  <si>
    <t>Итого ставка платы (с НДС)</t>
  </si>
  <si>
    <t>Информация о стоимости работ(услуг) управляющей организации (тип дома №2-кровля плоская,есть подвал,есть водосток,ВДГО)</t>
  </si>
  <si>
    <t>Информация о стоимости работ(услуг) управляющей организации (тип дома №1-кровля скатная,есть подвал,есть водосток,ВДГО)</t>
  </si>
  <si>
    <t>Информация о стоимости работ(услуг) управляющей организации (тип дома №4-кровля скатная,нет подвала,есть водосток,ВДГО)</t>
  </si>
  <si>
    <t>Информация о стоимости работ(услуг) управляющей организации (тип дома №3-кровля скатная,нет подвала,нет водостока,есть ВДГО)</t>
  </si>
  <si>
    <t>Информация о стоимости работ(услуг) управляющей организации (тип дома №5-кровля скатная,есть подвал,нет водостока,есть ВДГО)</t>
  </si>
  <si>
    <t>Информация о стоимости работ(услуг) управляющей организации (тип дома №6-кровля плоская,есть подвал,нет водостока,есть ВДГО)</t>
  </si>
  <si>
    <t>Информация о стоимости работ(услуг) управляющей организации (тип дома №7-кровля скатная,нет подвала,нет водостока,нет ВДГО)</t>
  </si>
  <si>
    <t>Приложение №2</t>
  </si>
  <si>
    <t>стоимость на 1 кв.м. общей площади в месяц руб (с НДС) на 01.01.2019 г</t>
  </si>
  <si>
    <t>стоимость на 1 кв.м. общей площади в месяц руб (с НДС) на 01.07.2019 г</t>
  </si>
  <si>
    <r>
      <rPr>
        <b/>
        <sz val="9"/>
        <color theme="1"/>
        <rFont val="Calibri"/>
        <family val="2"/>
        <charset val="204"/>
        <scheme val="minor"/>
      </rPr>
      <t>ВДГО</t>
    </r>
    <r>
      <rPr>
        <sz val="9"/>
        <color theme="1"/>
        <rFont val="Calibri"/>
        <family val="2"/>
        <charset val="204"/>
        <scheme val="minor"/>
      </rPr>
      <t xml:space="preserve"> (организация проверки состояния системы вдго технического обслуживания,проведения работ по устранению нарушений),диагностика </t>
    </r>
  </si>
  <si>
    <t>стоимость на 1 кв.м. общей площади в месяц руб (с НДС) на 01.01.2021 г</t>
  </si>
  <si>
    <t>стоимость на 1 кв.м. общей площади в месяц руб (с НДС) на 01.07.2021 г</t>
  </si>
  <si>
    <t>ежемесячно</t>
  </si>
  <si>
    <t>2раза в месяц</t>
  </si>
  <si>
    <t>ежемесячно по заявкам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</si>
</sst>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Border="1"/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/>
    <xf numFmtId="2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4" fontId="0" fillId="0" borderId="0" xfId="0" applyNumberFormat="1" applyBorder="1"/>
    <xf numFmtId="2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2" fontId="3" fillId="0" borderId="1" xfId="0" applyNumberFormat="1" applyFont="1" applyBorder="1" applyAlignment="1"/>
    <xf numFmtId="2" fontId="4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0" fontId="6" fillId="0" borderId="1" xfId="0" applyFont="1" applyBorder="1"/>
    <xf numFmtId="2" fontId="4" fillId="0" borderId="1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/>
    <xf numFmtId="2" fontId="3" fillId="0" borderId="0" xfId="0" applyNumberFormat="1" applyFont="1" applyBorder="1" applyAlignment="1"/>
    <xf numFmtId="2" fontId="6" fillId="0" borderId="1" xfId="0" applyNumberFormat="1" applyFont="1" applyBorder="1" applyAlignment="1"/>
    <xf numFmtId="2" fontId="6" fillId="0" borderId="1" xfId="0" applyNumberFormat="1" applyFont="1" applyBorder="1"/>
    <xf numFmtId="2" fontId="3" fillId="2" borderId="1" xfId="0" applyNumberFormat="1" applyFont="1" applyFill="1" applyBorder="1" applyAlignment="1">
      <alignment vertical="center"/>
    </xf>
    <xf numFmtId="166" fontId="0" fillId="0" borderId="0" xfId="0" applyNumberFormat="1"/>
    <xf numFmtId="0" fontId="0" fillId="3" borderId="0" xfId="0" applyFill="1"/>
    <xf numFmtId="0" fontId="3" fillId="3" borderId="1" xfId="0" applyFont="1" applyFill="1" applyBorder="1" applyAlignment="1">
      <alignment vertical="top" wrapText="1"/>
    </xf>
    <xf numFmtId="2" fontId="0" fillId="0" borderId="0" xfId="0" applyNumberFormat="1"/>
    <xf numFmtId="2" fontId="3" fillId="3" borderId="1" xfId="0" applyNumberFormat="1" applyFont="1" applyFill="1" applyBorder="1" applyAlignment="1"/>
    <xf numFmtId="2" fontId="3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/>
    <xf numFmtId="2" fontId="3" fillId="3" borderId="1" xfId="0" applyNumberFormat="1" applyFont="1" applyFill="1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/>
    <xf numFmtId="0" fontId="8" fillId="0" borderId="6" xfId="0" applyFont="1" applyBorder="1" applyAlignment="1">
      <alignment horizontal="center"/>
    </xf>
    <xf numFmtId="0" fontId="5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abSelected="1" topLeftCell="A208" zoomScale="90" zoomScaleNormal="90" workbookViewId="0">
      <selection activeCell="E299" sqref="E299:E304"/>
    </sheetView>
  </sheetViews>
  <sheetFormatPr defaultRowHeight="15" x14ac:dyDescent="0.25"/>
  <cols>
    <col min="1" max="1" width="3.5703125" customWidth="1"/>
    <col min="2" max="2" width="63.28515625" customWidth="1"/>
    <col min="3" max="3" width="9" customWidth="1"/>
    <col min="4" max="4" width="12.28515625" customWidth="1"/>
    <col min="5" max="5" width="11.28515625" customWidth="1"/>
    <col min="6" max="6" width="9.5703125" bestFit="1" customWidth="1"/>
    <col min="7" max="7" width="12" bestFit="1" customWidth="1"/>
  </cols>
  <sheetData>
    <row r="1" spans="1:8" ht="31.5" customHeight="1" x14ac:dyDescent="0.25">
      <c r="B1" s="50" t="s">
        <v>60</v>
      </c>
      <c r="C1" s="50"/>
      <c r="D1" s="50"/>
      <c r="E1" s="50"/>
    </row>
    <row r="2" spans="1:8" ht="72.75" customHeight="1" x14ac:dyDescent="0.25">
      <c r="A2" s="18" t="s">
        <v>33</v>
      </c>
      <c r="B2" s="10" t="s">
        <v>0</v>
      </c>
      <c r="C2" s="9" t="s">
        <v>1</v>
      </c>
      <c r="D2" s="25" t="s">
        <v>70</v>
      </c>
      <c r="E2" s="25" t="s">
        <v>71</v>
      </c>
      <c r="F2" s="19"/>
      <c r="G2" s="11"/>
    </row>
    <row r="3" spans="1:8" ht="12.75" customHeight="1" x14ac:dyDescent="0.25">
      <c r="A3" s="1"/>
      <c r="B3" s="51" t="s">
        <v>2</v>
      </c>
      <c r="C3" s="52"/>
      <c r="D3" s="52"/>
      <c r="E3" s="52"/>
      <c r="F3" s="20"/>
      <c r="G3" s="11"/>
    </row>
    <row r="4" spans="1:8" ht="23.25" customHeight="1" x14ac:dyDescent="0.25">
      <c r="A4" s="46" t="s">
        <v>3</v>
      </c>
      <c r="B4" s="47"/>
      <c r="C4" s="47"/>
      <c r="D4" s="47"/>
      <c r="E4" s="47"/>
      <c r="F4" s="20"/>
      <c r="G4" s="11"/>
    </row>
    <row r="5" spans="1:8" ht="50.25" customHeight="1" x14ac:dyDescent="0.25">
      <c r="A5" s="6">
        <v>1</v>
      </c>
      <c r="B5" s="13" t="s">
        <v>34</v>
      </c>
      <c r="C5" s="14" t="s">
        <v>12</v>
      </c>
      <c r="D5" s="24">
        <v>0.1</v>
      </c>
      <c r="E5" s="24">
        <v>0.1</v>
      </c>
      <c r="F5" s="21"/>
      <c r="G5" s="23"/>
    </row>
    <row r="6" spans="1:8" ht="27.75" customHeight="1" x14ac:dyDescent="0.25">
      <c r="A6" s="6">
        <v>2</v>
      </c>
      <c r="B6" s="13" t="s">
        <v>35</v>
      </c>
      <c r="C6" s="14" t="s">
        <v>12</v>
      </c>
      <c r="D6" s="24">
        <v>0.19</v>
      </c>
      <c r="E6" s="24">
        <v>0.19</v>
      </c>
      <c r="F6" s="21"/>
      <c r="G6" s="11"/>
    </row>
    <row r="7" spans="1:8" ht="23.25" customHeight="1" x14ac:dyDescent="0.25">
      <c r="A7" s="12"/>
      <c r="B7" s="13" t="s">
        <v>20</v>
      </c>
      <c r="C7" s="14" t="s">
        <v>22</v>
      </c>
      <c r="D7" s="24">
        <v>0.08</v>
      </c>
      <c r="E7" s="24">
        <v>0.08</v>
      </c>
      <c r="F7" s="21"/>
      <c r="G7" s="11"/>
    </row>
    <row r="8" spans="1:8" ht="23.25" customHeight="1" x14ac:dyDescent="0.25">
      <c r="A8" s="6"/>
      <c r="B8" s="13" t="s">
        <v>21</v>
      </c>
      <c r="C8" s="14" t="s">
        <v>8</v>
      </c>
      <c r="D8" s="24">
        <v>0.01</v>
      </c>
      <c r="E8" s="24">
        <v>0.01</v>
      </c>
      <c r="F8" s="21"/>
      <c r="G8" s="11"/>
    </row>
    <row r="9" spans="1:8" ht="48" customHeight="1" x14ac:dyDescent="0.25">
      <c r="A9" s="6">
        <v>3</v>
      </c>
      <c r="B9" s="13" t="s">
        <v>36</v>
      </c>
      <c r="C9" s="14" t="s">
        <v>15</v>
      </c>
      <c r="D9" s="24">
        <v>0.18</v>
      </c>
      <c r="E9" s="24">
        <v>0.18</v>
      </c>
      <c r="F9" s="21"/>
      <c r="G9" s="11"/>
      <c r="H9" s="39"/>
    </row>
    <row r="10" spans="1:8" ht="15.75" customHeight="1" x14ac:dyDescent="0.25">
      <c r="A10" s="6"/>
      <c r="B10" s="13" t="s">
        <v>23</v>
      </c>
      <c r="C10" s="14" t="s">
        <v>15</v>
      </c>
      <c r="D10" s="24">
        <v>0.06</v>
      </c>
      <c r="E10" s="24">
        <v>0.06</v>
      </c>
      <c r="F10" s="21"/>
      <c r="G10" s="11"/>
    </row>
    <row r="11" spans="1:8" ht="35.25" customHeight="1" x14ac:dyDescent="0.25">
      <c r="A11" s="6">
        <v>4</v>
      </c>
      <c r="B11" s="13" t="s">
        <v>37</v>
      </c>
      <c r="C11" s="14" t="s">
        <v>16</v>
      </c>
      <c r="D11" s="24">
        <v>0.1</v>
      </c>
      <c r="E11" s="24">
        <v>0.1</v>
      </c>
      <c r="F11" s="21"/>
      <c r="G11" s="11"/>
    </row>
    <row r="12" spans="1:8" ht="36" customHeight="1" x14ac:dyDescent="0.25">
      <c r="A12" s="6"/>
      <c r="B12" s="13" t="s">
        <v>24</v>
      </c>
      <c r="C12" s="14" t="s">
        <v>16</v>
      </c>
      <c r="D12" s="24">
        <v>0.09</v>
      </c>
      <c r="E12" s="24">
        <v>0.09</v>
      </c>
      <c r="F12" s="21"/>
      <c r="G12" s="11"/>
    </row>
    <row r="13" spans="1:8" ht="34.5" customHeight="1" x14ac:dyDescent="0.25">
      <c r="A13" s="6"/>
      <c r="B13" s="13" t="s">
        <v>25</v>
      </c>
      <c r="C13" s="14" t="s">
        <v>16</v>
      </c>
      <c r="D13" s="24">
        <v>0.05</v>
      </c>
      <c r="E13" s="24">
        <v>0.05</v>
      </c>
      <c r="F13" s="21"/>
      <c r="G13" s="11"/>
    </row>
    <row r="14" spans="1:8" ht="35.25" customHeight="1" x14ac:dyDescent="0.25">
      <c r="A14" s="5">
        <v>5</v>
      </c>
      <c r="B14" s="40" t="s">
        <v>38</v>
      </c>
      <c r="C14" s="14" t="s">
        <v>12</v>
      </c>
      <c r="D14" s="24">
        <v>0.46</v>
      </c>
      <c r="E14" s="24">
        <v>0.46</v>
      </c>
      <c r="F14" s="21"/>
      <c r="G14" s="11"/>
    </row>
    <row r="15" spans="1:8" ht="38.25" customHeight="1" x14ac:dyDescent="0.25">
      <c r="A15" s="5">
        <v>6</v>
      </c>
      <c r="B15" s="13" t="s">
        <v>39</v>
      </c>
      <c r="C15" s="14" t="s">
        <v>15</v>
      </c>
      <c r="D15" s="24">
        <v>0.19</v>
      </c>
      <c r="E15" s="24">
        <v>0.19</v>
      </c>
      <c r="F15" s="21"/>
      <c r="G15" s="11"/>
    </row>
    <row r="16" spans="1:8" ht="34.5" customHeight="1" x14ac:dyDescent="0.25">
      <c r="A16" s="5">
        <v>7</v>
      </c>
      <c r="B16" s="13" t="s">
        <v>40</v>
      </c>
      <c r="C16" s="14" t="s">
        <v>12</v>
      </c>
      <c r="D16" s="24">
        <v>0.19</v>
      </c>
      <c r="E16" s="24">
        <v>0.19</v>
      </c>
      <c r="F16" s="21"/>
      <c r="G16" s="11"/>
    </row>
    <row r="17" spans="1:6" ht="23.25" customHeight="1" x14ac:dyDescent="0.25">
      <c r="A17" s="5"/>
      <c r="B17" s="13" t="s">
        <v>26</v>
      </c>
      <c r="C17" s="14" t="s">
        <v>12</v>
      </c>
      <c r="D17" s="24">
        <v>0.05</v>
      </c>
      <c r="E17" s="24">
        <v>0.05</v>
      </c>
      <c r="F17" s="21"/>
    </row>
    <row r="18" spans="1:6" ht="23.25" customHeight="1" x14ac:dyDescent="0.25">
      <c r="A18" s="6">
        <v>8</v>
      </c>
      <c r="B18" s="13" t="s">
        <v>41</v>
      </c>
      <c r="C18" s="14" t="s">
        <v>12</v>
      </c>
      <c r="D18" s="24">
        <v>0.09</v>
      </c>
      <c r="E18" s="24">
        <v>0.09</v>
      </c>
      <c r="F18" s="21"/>
    </row>
    <row r="19" spans="1:6" ht="24" customHeight="1" x14ac:dyDescent="0.25">
      <c r="A19" s="6">
        <v>9</v>
      </c>
      <c r="B19" s="13" t="s">
        <v>42</v>
      </c>
      <c r="C19" s="14" t="s">
        <v>12</v>
      </c>
      <c r="D19" s="24">
        <v>0.24</v>
      </c>
      <c r="E19" s="24">
        <v>0.24</v>
      </c>
      <c r="F19" s="21"/>
    </row>
    <row r="20" spans="1:6" ht="49.5" customHeight="1" x14ac:dyDescent="0.25">
      <c r="A20" s="6">
        <v>10</v>
      </c>
      <c r="B20" s="13" t="s">
        <v>43</v>
      </c>
      <c r="C20" s="14" t="s">
        <v>15</v>
      </c>
      <c r="D20" s="24">
        <v>0.19</v>
      </c>
      <c r="E20" s="24">
        <v>0.19</v>
      </c>
      <c r="F20" s="21"/>
    </row>
    <row r="21" spans="1:6" ht="37.5" customHeight="1" x14ac:dyDescent="0.25">
      <c r="A21" s="5">
        <v>11</v>
      </c>
      <c r="B21" s="13" t="s">
        <v>44</v>
      </c>
      <c r="C21" s="14" t="s">
        <v>12</v>
      </c>
      <c r="D21" s="24">
        <v>0.28000000000000003</v>
      </c>
      <c r="E21" s="24">
        <v>0.28000000000000003</v>
      </c>
      <c r="F21" s="21"/>
    </row>
    <row r="22" spans="1:6" x14ac:dyDescent="0.25">
      <c r="A22" s="46" t="s">
        <v>4</v>
      </c>
      <c r="B22" s="47"/>
      <c r="C22" s="47"/>
      <c r="D22" s="47"/>
      <c r="E22" s="47"/>
      <c r="F22" s="11"/>
    </row>
    <row r="23" spans="1:6" ht="49.5" customHeight="1" x14ac:dyDescent="0.25">
      <c r="A23" s="5">
        <v>12</v>
      </c>
      <c r="B23" s="13" t="s">
        <v>45</v>
      </c>
      <c r="C23" s="14" t="s">
        <v>8</v>
      </c>
      <c r="D23" s="24">
        <v>0.09</v>
      </c>
      <c r="E23" s="24">
        <v>0.09</v>
      </c>
      <c r="F23" s="21"/>
    </row>
    <row r="24" spans="1:6" ht="27" customHeight="1" x14ac:dyDescent="0.25">
      <c r="A24" s="5">
        <v>13</v>
      </c>
      <c r="B24" s="13" t="s">
        <v>46</v>
      </c>
      <c r="C24" s="14" t="s">
        <v>12</v>
      </c>
      <c r="D24" s="24">
        <v>0.09</v>
      </c>
      <c r="E24" s="24">
        <v>0.09</v>
      </c>
      <c r="F24" s="21"/>
    </row>
    <row r="25" spans="1:6" ht="36.75" customHeight="1" x14ac:dyDescent="0.25">
      <c r="A25" s="5">
        <v>14</v>
      </c>
      <c r="B25" s="13" t="s">
        <v>47</v>
      </c>
      <c r="C25" s="14" t="s">
        <v>12</v>
      </c>
      <c r="D25" s="24">
        <v>0.14000000000000001</v>
      </c>
      <c r="E25" s="24">
        <v>0.14000000000000001</v>
      </c>
      <c r="F25" s="21"/>
    </row>
    <row r="26" spans="1:6" ht="38.25" customHeight="1" x14ac:dyDescent="0.25">
      <c r="A26" s="5"/>
      <c r="B26" s="13" t="s">
        <v>27</v>
      </c>
      <c r="C26" s="14" t="s">
        <v>12</v>
      </c>
      <c r="D26" s="24">
        <v>0.14000000000000001</v>
      </c>
      <c r="E26" s="24">
        <v>0.14000000000000001</v>
      </c>
      <c r="F26" s="21"/>
    </row>
    <row r="27" spans="1:6" ht="12" customHeight="1" x14ac:dyDescent="0.25">
      <c r="A27" s="5"/>
      <c r="B27" s="13" t="s">
        <v>28</v>
      </c>
      <c r="C27" s="14" t="s">
        <v>15</v>
      </c>
      <c r="D27" s="24">
        <v>0.1</v>
      </c>
      <c r="E27" s="24">
        <v>0.1</v>
      </c>
      <c r="F27" s="22"/>
    </row>
    <row r="28" spans="1:6" ht="33.75" customHeight="1" x14ac:dyDescent="0.25">
      <c r="A28" s="5">
        <v>15</v>
      </c>
      <c r="B28" s="13" t="s">
        <v>48</v>
      </c>
      <c r="C28" s="14" t="s">
        <v>8</v>
      </c>
      <c r="D28" s="24">
        <v>0.19</v>
      </c>
      <c r="E28" s="24">
        <v>0.19</v>
      </c>
    </row>
    <row r="29" spans="1:6" ht="36" customHeight="1" x14ac:dyDescent="0.25">
      <c r="A29" s="5">
        <v>16</v>
      </c>
      <c r="B29" s="13" t="s">
        <v>49</v>
      </c>
      <c r="C29" s="14" t="s">
        <v>11</v>
      </c>
      <c r="D29" s="24">
        <v>0.14000000000000001</v>
      </c>
      <c r="E29" s="24">
        <v>0.14000000000000001</v>
      </c>
    </row>
    <row r="30" spans="1:6" ht="17.25" customHeight="1" x14ac:dyDescent="0.25">
      <c r="A30" s="5"/>
      <c r="B30" s="14" t="s">
        <v>32</v>
      </c>
      <c r="C30" s="14" t="s">
        <v>11</v>
      </c>
      <c r="D30" s="24">
        <v>0.1</v>
      </c>
      <c r="E30" s="24">
        <v>0.1</v>
      </c>
    </row>
    <row r="31" spans="1:6" ht="23.25" customHeight="1" x14ac:dyDescent="0.25">
      <c r="A31" s="5">
        <v>17</v>
      </c>
      <c r="B31" s="13" t="s">
        <v>69</v>
      </c>
      <c r="C31" s="17" t="s">
        <v>72</v>
      </c>
      <c r="D31" s="42">
        <v>1.98</v>
      </c>
      <c r="E31" s="42">
        <v>1.38</v>
      </c>
    </row>
    <row r="32" spans="1:6" x14ac:dyDescent="0.25">
      <c r="A32" s="46" t="s">
        <v>5</v>
      </c>
      <c r="B32" s="47"/>
      <c r="C32" s="47"/>
      <c r="D32" s="47"/>
      <c r="E32" s="47"/>
    </row>
    <row r="33" spans="1:9" ht="17.25" customHeight="1" x14ac:dyDescent="0.25">
      <c r="A33" s="5">
        <v>18</v>
      </c>
      <c r="B33" s="15" t="s">
        <v>51</v>
      </c>
      <c r="C33" s="14" t="s">
        <v>73</v>
      </c>
      <c r="D33" s="24">
        <v>0.02</v>
      </c>
      <c r="E33" s="43">
        <v>0.02</v>
      </c>
    </row>
    <row r="34" spans="1:9" ht="13.5" customHeight="1" x14ac:dyDescent="0.25">
      <c r="A34" s="5"/>
      <c r="B34" s="14" t="s">
        <v>30</v>
      </c>
      <c r="C34" s="14" t="s">
        <v>8</v>
      </c>
      <c r="D34" s="24">
        <v>0.01</v>
      </c>
      <c r="E34" s="24">
        <v>0.01</v>
      </c>
    </row>
    <row r="35" spans="1:9" ht="17.25" customHeight="1" x14ac:dyDescent="0.25">
      <c r="A35" s="5"/>
      <c r="B35" s="14" t="s">
        <v>31</v>
      </c>
      <c r="C35" s="14" t="s">
        <v>11</v>
      </c>
      <c r="D35" s="24">
        <v>0.01</v>
      </c>
      <c r="E35" s="24">
        <v>0.01</v>
      </c>
    </row>
    <row r="36" spans="1:9" ht="18.75" customHeight="1" x14ac:dyDescent="0.25">
      <c r="A36" s="5">
        <v>19</v>
      </c>
      <c r="B36" s="15" t="s">
        <v>6</v>
      </c>
      <c r="C36" s="14" t="s">
        <v>74</v>
      </c>
      <c r="D36" s="43">
        <f>338817.42/12/128206*1.2</f>
        <v>0.26427579052462441</v>
      </c>
      <c r="E36" s="43">
        <f>338817.42/12/128206*1.2</f>
        <v>0.26427579052462441</v>
      </c>
      <c r="F36" s="2"/>
    </row>
    <row r="37" spans="1:9" ht="24" x14ac:dyDescent="0.25">
      <c r="A37" s="5">
        <v>20</v>
      </c>
      <c r="B37" s="15" t="s">
        <v>29</v>
      </c>
      <c r="C37" s="14" t="s">
        <v>9</v>
      </c>
      <c r="D37" s="43">
        <v>4.0199999999999996</v>
      </c>
      <c r="E37" s="43">
        <v>4.0199999999999996</v>
      </c>
    </row>
    <row r="38" spans="1:9" ht="43.5" customHeight="1" x14ac:dyDescent="0.25">
      <c r="A38" s="5">
        <v>22</v>
      </c>
      <c r="B38" s="14" t="s">
        <v>53</v>
      </c>
      <c r="C38" s="14" t="s">
        <v>10</v>
      </c>
      <c r="D38" s="43">
        <v>5.28</v>
      </c>
      <c r="E38" s="43">
        <v>6.64</v>
      </c>
      <c r="F38" s="4"/>
    </row>
    <row r="39" spans="1:9" ht="20.25" customHeight="1" x14ac:dyDescent="0.25">
      <c r="A39" s="5">
        <v>23</v>
      </c>
      <c r="B39" s="14" t="s">
        <v>54</v>
      </c>
      <c r="C39" s="8" t="s">
        <v>19</v>
      </c>
      <c r="D39" s="43">
        <v>3.43</v>
      </c>
      <c r="E39" s="43">
        <v>3.43</v>
      </c>
      <c r="F39" s="4"/>
      <c r="I39" s="11"/>
    </row>
    <row r="40" spans="1:9" ht="15" customHeight="1" x14ac:dyDescent="0.25">
      <c r="A40" s="5">
        <v>24</v>
      </c>
      <c r="B40" s="7" t="s">
        <v>13</v>
      </c>
      <c r="C40" s="8"/>
      <c r="D40" s="30">
        <f>D5+D6+D7+D8+D9+D10+D11+D12+D13+D14+D15+D16+D17+D18+D19+D20+D21+D23+D24+D25+D26+D27+D28+D29+D30+D31+D33+D34+D35+D36+D37+D38+D39</f>
        <v>18.554275790524624</v>
      </c>
      <c r="E40" s="30">
        <f>E5+E6+E7+E8+E9+E10+E11+E12+E13+E14+E15+E16+E17+E18+E19+E20+E21+E23+E24+E25+E26+E27+E28+E29+E30+E31+E33+E34+E35+E36+E37+E38+E39</f>
        <v>19.314275790524622</v>
      </c>
      <c r="F40" s="4"/>
      <c r="G40" s="41"/>
    </row>
    <row r="41" spans="1:9" x14ac:dyDescent="0.25">
      <c r="A41" s="11"/>
      <c r="B41" s="48" t="s">
        <v>55</v>
      </c>
      <c r="C41" s="49"/>
      <c r="D41" s="49"/>
      <c r="E41" s="49"/>
    </row>
    <row r="42" spans="1:9" ht="36.75" x14ac:dyDescent="0.25">
      <c r="A42" s="1"/>
      <c r="B42" s="29" t="s">
        <v>56</v>
      </c>
      <c r="C42" s="17" t="s">
        <v>57</v>
      </c>
      <c r="D42" s="28">
        <f>D43-D40</f>
        <v>2.5857242094753765</v>
      </c>
      <c r="E42" s="45">
        <f>E43-E40</f>
        <v>2.5857242094753765</v>
      </c>
    </row>
    <row r="43" spans="1:9" x14ac:dyDescent="0.25">
      <c r="A43" s="1"/>
      <c r="B43" s="29" t="s">
        <v>58</v>
      </c>
      <c r="C43" s="16"/>
      <c r="D43" s="44">
        <v>21.14</v>
      </c>
      <c r="E43" s="44">
        <v>21.9</v>
      </c>
    </row>
    <row r="44" spans="1:9" x14ac:dyDescent="0.25">
      <c r="E44" s="3"/>
    </row>
    <row r="45" spans="1:9" ht="31.5" customHeight="1" x14ac:dyDescent="0.25">
      <c r="B45" s="50" t="s">
        <v>59</v>
      </c>
      <c r="C45" s="50"/>
      <c r="D45" s="50"/>
      <c r="E45" s="50"/>
    </row>
    <row r="46" spans="1:9" ht="69.75" customHeight="1" x14ac:dyDescent="0.25">
      <c r="A46" s="18" t="s">
        <v>33</v>
      </c>
      <c r="B46" s="10" t="s">
        <v>0</v>
      </c>
      <c r="C46" s="9" t="s">
        <v>1</v>
      </c>
      <c r="D46" s="25" t="s">
        <v>70</v>
      </c>
      <c r="E46" s="25" t="s">
        <v>71</v>
      </c>
    </row>
    <row r="47" spans="1:9" x14ac:dyDescent="0.25">
      <c r="A47" s="1"/>
      <c r="B47" s="51" t="s">
        <v>2</v>
      </c>
      <c r="C47" s="52"/>
      <c r="D47" s="52"/>
      <c r="E47" s="52"/>
    </row>
    <row r="48" spans="1:9" x14ac:dyDescent="0.25">
      <c r="A48" s="46" t="s">
        <v>3</v>
      </c>
      <c r="B48" s="47"/>
      <c r="C48" s="47"/>
      <c r="D48" s="47"/>
      <c r="E48" s="47"/>
    </row>
    <row r="49" spans="1:5" ht="48" x14ac:dyDescent="0.25">
      <c r="A49" s="6">
        <v>1</v>
      </c>
      <c r="B49" s="13" t="s">
        <v>34</v>
      </c>
      <c r="C49" s="14" t="s">
        <v>12</v>
      </c>
      <c r="D49" s="24">
        <v>0.1</v>
      </c>
      <c r="E49" s="24">
        <v>0.1</v>
      </c>
    </row>
    <row r="50" spans="1:5" ht="36" x14ac:dyDescent="0.25">
      <c r="A50" s="6">
        <v>2</v>
      </c>
      <c r="B50" s="13" t="s">
        <v>35</v>
      </c>
      <c r="C50" s="14" t="s">
        <v>12</v>
      </c>
      <c r="D50" s="24">
        <v>0.19</v>
      </c>
      <c r="E50" s="24">
        <v>0.19</v>
      </c>
    </row>
    <row r="51" spans="1:5" ht="24" x14ac:dyDescent="0.25">
      <c r="A51" s="12"/>
      <c r="B51" s="13" t="s">
        <v>20</v>
      </c>
      <c r="C51" s="14" t="s">
        <v>22</v>
      </c>
      <c r="D51" s="24">
        <v>0.08</v>
      </c>
      <c r="E51" s="24">
        <v>0.08</v>
      </c>
    </row>
    <row r="52" spans="1:5" ht="24" x14ac:dyDescent="0.25">
      <c r="A52" s="6"/>
      <c r="B52" s="13" t="s">
        <v>21</v>
      </c>
      <c r="C52" s="14" t="s">
        <v>8</v>
      </c>
      <c r="D52" s="24">
        <v>0.01</v>
      </c>
      <c r="E52" s="24">
        <v>0.01</v>
      </c>
    </row>
    <row r="53" spans="1:5" ht="60" x14ac:dyDescent="0.25">
      <c r="A53" s="6">
        <v>3</v>
      </c>
      <c r="B53" s="13" t="s">
        <v>36</v>
      </c>
      <c r="C53" s="14" t="s">
        <v>15</v>
      </c>
      <c r="D53" s="24">
        <v>0.18</v>
      </c>
      <c r="E53" s="24">
        <v>0.18</v>
      </c>
    </row>
    <row r="54" spans="1:5" ht="24" x14ac:dyDescent="0.25">
      <c r="A54" s="6"/>
      <c r="B54" s="13" t="s">
        <v>23</v>
      </c>
      <c r="C54" s="14" t="s">
        <v>15</v>
      </c>
      <c r="D54" s="24">
        <v>0.06</v>
      </c>
      <c r="E54" s="24">
        <v>0.06</v>
      </c>
    </row>
    <row r="55" spans="1:5" ht="36" x14ac:dyDescent="0.25">
      <c r="A55" s="6">
        <v>4</v>
      </c>
      <c r="B55" s="13" t="s">
        <v>37</v>
      </c>
      <c r="C55" s="14" t="s">
        <v>16</v>
      </c>
      <c r="D55" s="24">
        <v>0.1</v>
      </c>
      <c r="E55" s="24">
        <v>0.1</v>
      </c>
    </row>
    <row r="56" spans="1:5" ht="36" x14ac:dyDescent="0.25">
      <c r="A56" s="6"/>
      <c r="B56" s="13" t="s">
        <v>24</v>
      </c>
      <c r="C56" s="14" t="s">
        <v>16</v>
      </c>
      <c r="D56" s="24">
        <v>0.09</v>
      </c>
      <c r="E56" s="24">
        <v>0.09</v>
      </c>
    </row>
    <row r="57" spans="1:5" ht="36" x14ac:dyDescent="0.25">
      <c r="A57" s="6"/>
      <c r="B57" s="13" t="s">
        <v>25</v>
      </c>
      <c r="C57" s="14" t="s">
        <v>16</v>
      </c>
      <c r="D57" s="24">
        <v>0</v>
      </c>
      <c r="E57" s="24">
        <v>0</v>
      </c>
    </row>
    <row r="58" spans="1:5" ht="36" x14ac:dyDescent="0.25">
      <c r="A58" s="5">
        <v>5</v>
      </c>
      <c r="B58" s="13" t="s">
        <v>38</v>
      </c>
      <c r="C58" s="14" t="s">
        <v>12</v>
      </c>
      <c r="D58" s="24">
        <v>0.46</v>
      </c>
      <c r="E58" s="24">
        <v>0.46</v>
      </c>
    </row>
    <row r="59" spans="1:5" ht="36" x14ac:dyDescent="0.25">
      <c r="A59" s="5">
        <v>6</v>
      </c>
      <c r="B59" s="13" t="s">
        <v>39</v>
      </c>
      <c r="C59" s="14" t="s">
        <v>15</v>
      </c>
      <c r="D59" s="24">
        <v>0.19</v>
      </c>
      <c r="E59" s="24">
        <v>0.19</v>
      </c>
    </row>
    <row r="60" spans="1:5" ht="36" x14ac:dyDescent="0.25">
      <c r="A60" s="5">
        <v>7</v>
      </c>
      <c r="B60" s="13" t="s">
        <v>40</v>
      </c>
      <c r="C60" s="14" t="s">
        <v>12</v>
      </c>
      <c r="D60" s="24">
        <v>0.19</v>
      </c>
      <c r="E60" s="24">
        <v>0.19</v>
      </c>
    </row>
    <row r="61" spans="1:5" ht="24" x14ac:dyDescent="0.25">
      <c r="A61" s="5"/>
      <c r="B61" s="13" t="s">
        <v>26</v>
      </c>
      <c r="C61" s="14" t="s">
        <v>12</v>
      </c>
      <c r="D61" s="24">
        <v>0.05</v>
      </c>
      <c r="E61" s="24">
        <v>0.05</v>
      </c>
    </row>
    <row r="62" spans="1:5" ht="24" x14ac:dyDescent="0.25">
      <c r="A62" s="6">
        <v>8</v>
      </c>
      <c r="B62" s="13" t="s">
        <v>41</v>
      </c>
      <c r="C62" s="14" t="s">
        <v>12</v>
      </c>
      <c r="D62" s="24">
        <v>0.09</v>
      </c>
      <c r="E62" s="24">
        <v>0.09</v>
      </c>
    </row>
    <row r="63" spans="1:5" ht="24" x14ac:dyDescent="0.25">
      <c r="A63" s="6">
        <v>9</v>
      </c>
      <c r="B63" s="13" t="s">
        <v>42</v>
      </c>
      <c r="C63" s="14" t="s">
        <v>12</v>
      </c>
      <c r="D63" s="24">
        <v>0.24</v>
      </c>
      <c r="E63" s="24">
        <v>0.24</v>
      </c>
    </row>
    <row r="64" spans="1:5" ht="48" x14ac:dyDescent="0.25">
      <c r="A64" s="6">
        <v>10</v>
      </c>
      <c r="B64" s="13" t="s">
        <v>43</v>
      </c>
      <c r="C64" s="14" t="s">
        <v>15</v>
      </c>
      <c r="D64" s="24">
        <v>0.19</v>
      </c>
      <c r="E64" s="24">
        <v>0.19</v>
      </c>
    </row>
    <row r="65" spans="1:5" ht="36" x14ac:dyDescent="0.25">
      <c r="A65" s="5">
        <v>11</v>
      </c>
      <c r="B65" s="13" t="s">
        <v>44</v>
      </c>
      <c r="C65" s="14" t="s">
        <v>12</v>
      </c>
      <c r="D65" s="24">
        <v>0.28000000000000003</v>
      </c>
      <c r="E65" s="24">
        <v>0.28000000000000003</v>
      </c>
    </row>
    <row r="66" spans="1:5" x14ac:dyDescent="0.25">
      <c r="A66" s="46" t="s">
        <v>4</v>
      </c>
      <c r="B66" s="47"/>
      <c r="C66" s="47"/>
      <c r="D66" s="47"/>
      <c r="E66" s="47"/>
    </row>
    <row r="67" spans="1:5" ht="60" x14ac:dyDescent="0.25">
      <c r="A67" s="5">
        <v>12</v>
      </c>
      <c r="B67" s="13" t="s">
        <v>45</v>
      </c>
      <c r="C67" s="14" t="s">
        <v>8</v>
      </c>
      <c r="D67" s="24">
        <v>0.09</v>
      </c>
      <c r="E67" s="24">
        <v>0.09</v>
      </c>
    </row>
    <row r="68" spans="1:5" ht="36" x14ac:dyDescent="0.25">
      <c r="A68" s="5">
        <v>13</v>
      </c>
      <c r="B68" s="13" t="s">
        <v>46</v>
      </c>
      <c r="C68" s="14" t="s">
        <v>12</v>
      </c>
      <c r="D68" s="24">
        <v>0.09</v>
      </c>
      <c r="E68" s="24">
        <v>0.09</v>
      </c>
    </row>
    <row r="69" spans="1:5" ht="36" x14ac:dyDescent="0.25">
      <c r="A69" s="5">
        <v>14</v>
      </c>
      <c r="B69" s="13" t="s">
        <v>47</v>
      </c>
      <c r="C69" s="14" t="s">
        <v>12</v>
      </c>
      <c r="D69" s="24">
        <v>0.14000000000000001</v>
      </c>
      <c r="E69" s="24">
        <v>0.14000000000000001</v>
      </c>
    </row>
    <row r="70" spans="1:5" ht="36" x14ac:dyDescent="0.25">
      <c r="A70" s="5"/>
      <c r="B70" s="13" t="s">
        <v>27</v>
      </c>
      <c r="C70" s="14" t="s">
        <v>12</v>
      </c>
      <c r="D70" s="24">
        <v>0.14000000000000001</v>
      </c>
      <c r="E70" s="24">
        <v>0.14000000000000001</v>
      </c>
    </row>
    <row r="71" spans="1:5" ht="24" x14ac:dyDescent="0.25">
      <c r="A71" s="5"/>
      <c r="B71" s="13" t="s">
        <v>28</v>
      </c>
      <c r="C71" s="14" t="s">
        <v>15</v>
      </c>
      <c r="D71" s="24">
        <v>0.1</v>
      </c>
      <c r="E71" s="24">
        <v>0.1</v>
      </c>
    </row>
    <row r="72" spans="1:5" ht="36" x14ac:dyDescent="0.25">
      <c r="A72" s="5">
        <v>15</v>
      </c>
      <c r="B72" s="13" t="s">
        <v>48</v>
      </c>
      <c r="C72" s="14" t="s">
        <v>8</v>
      </c>
      <c r="D72" s="24">
        <v>0.19</v>
      </c>
      <c r="E72" s="24">
        <v>0.19</v>
      </c>
    </row>
    <row r="73" spans="1:5" ht="36" x14ac:dyDescent="0.25">
      <c r="A73" s="5">
        <v>16</v>
      </c>
      <c r="B73" s="13" t="s">
        <v>49</v>
      </c>
      <c r="C73" s="14" t="s">
        <v>11</v>
      </c>
      <c r="D73" s="24">
        <v>0.14000000000000001</v>
      </c>
      <c r="E73" s="24">
        <v>0.14000000000000001</v>
      </c>
    </row>
    <row r="74" spans="1:5" ht="24" x14ac:dyDescent="0.25">
      <c r="A74" s="5"/>
      <c r="B74" s="14" t="s">
        <v>32</v>
      </c>
      <c r="C74" s="14" t="s">
        <v>11</v>
      </c>
      <c r="D74" s="24">
        <v>0.1</v>
      </c>
      <c r="E74" s="24">
        <v>0.1</v>
      </c>
    </row>
    <row r="75" spans="1:5" ht="24.75" x14ac:dyDescent="0.25">
      <c r="A75" s="5">
        <v>17</v>
      </c>
      <c r="B75" s="13" t="s">
        <v>69</v>
      </c>
      <c r="C75" s="17" t="s">
        <v>72</v>
      </c>
      <c r="D75" s="42">
        <v>1.98</v>
      </c>
      <c r="E75" s="42">
        <v>1.38</v>
      </c>
    </row>
    <row r="76" spans="1:5" x14ac:dyDescent="0.25">
      <c r="A76" s="46" t="s">
        <v>5</v>
      </c>
      <c r="B76" s="47"/>
      <c r="C76" s="47"/>
      <c r="D76" s="47"/>
      <c r="E76" s="47"/>
    </row>
    <row r="77" spans="1:5" ht="24" x14ac:dyDescent="0.25">
      <c r="A77" s="5">
        <v>18</v>
      </c>
      <c r="B77" s="15" t="s">
        <v>51</v>
      </c>
      <c r="C77" s="14" t="s">
        <v>73</v>
      </c>
      <c r="D77" s="24">
        <v>0.02</v>
      </c>
      <c r="E77" s="43">
        <v>0.02</v>
      </c>
    </row>
    <row r="78" spans="1:5" ht="24" x14ac:dyDescent="0.25">
      <c r="A78" s="5"/>
      <c r="B78" s="14" t="s">
        <v>30</v>
      </c>
      <c r="C78" s="14" t="s">
        <v>8</v>
      </c>
      <c r="D78" s="24">
        <v>0.01</v>
      </c>
      <c r="E78" s="24">
        <v>0.01</v>
      </c>
    </row>
    <row r="79" spans="1:5" ht="24" x14ac:dyDescent="0.25">
      <c r="A79" s="5"/>
      <c r="B79" s="14" t="s">
        <v>31</v>
      </c>
      <c r="C79" s="14" t="s">
        <v>11</v>
      </c>
      <c r="D79" s="24">
        <v>0.01</v>
      </c>
      <c r="E79" s="24">
        <v>0.01</v>
      </c>
    </row>
    <row r="80" spans="1:5" ht="36" x14ac:dyDescent="0.25">
      <c r="A80" s="5">
        <v>19</v>
      </c>
      <c r="B80" s="15" t="s">
        <v>6</v>
      </c>
      <c r="C80" s="14" t="s">
        <v>74</v>
      </c>
      <c r="D80" s="43">
        <f>338817.42/12/128206*1.2</f>
        <v>0.26427579052462441</v>
      </c>
      <c r="E80" s="43">
        <f>338817.42/12/128206*1.2</f>
        <v>0.26427579052462441</v>
      </c>
    </row>
    <row r="81" spans="1:5" ht="24" x14ac:dyDescent="0.25">
      <c r="A81" s="5">
        <v>20</v>
      </c>
      <c r="B81" s="15" t="s">
        <v>29</v>
      </c>
      <c r="C81" s="14" t="s">
        <v>9</v>
      </c>
      <c r="D81" s="43">
        <v>4.0199999999999996</v>
      </c>
      <c r="E81" s="43">
        <v>4.0199999999999996</v>
      </c>
    </row>
    <row r="82" spans="1:5" ht="84" x14ac:dyDescent="0.25">
      <c r="A82" s="5">
        <v>22</v>
      </c>
      <c r="B82" s="14" t="s">
        <v>53</v>
      </c>
      <c r="C82" s="14" t="s">
        <v>10</v>
      </c>
      <c r="D82" s="43">
        <v>5.28</v>
      </c>
      <c r="E82" s="43">
        <v>6.64</v>
      </c>
    </row>
    <row r="83" spans="1:5" ht="22.5" x14ac:dyDescent="0.25">
      <c r="A83" s="5">
        <v>23</v>
      </c>
      <c r="B83" s="14" t="s">
        <v>54</v>
      </c>
      <c r="C83" s="8" t="s">
        <v>19</v>
      </c>
      <c r="D83" s="43">
        <v>3.43</v>
      </c>
      <c r="E83" s="43">
        <v>3.43</v>
      </c>
    </row>
    <row r="84" spans="1:5" x14ac:dyDescent="0.25">
      <c r="A84" s="5">
        <v>24</v>
      </c>
      <c r="B84" s="7" t="s">
        <v>13</v>
      </c>
      <c r="C84" s="8"/>
      <c r="D84" s="30">
        <f>D83+D82+D81+D80+D79+D78+D77+D75+D74+D73+D72+D71+D70+D69+D68+D67+D65+D64+D63+D62+D61+D60+D59+D58+D56+D55+D54+D53+D52+D51+D50+D49</f>
        <v>18.504275790524634</v>
      </c>
      <c r="E84" s="30">
        <f>E83+E82+E81+E80+E79+E78+E77+E75+E74+E73+E72+E71+E70+E69+E68+E67+E65+E64+E63+E62+E61+E60+E59+E58+E56+E55+E54+E53+E52+E51+E50+E49</f>
        <v>19.264275790524632</v>
      </c>
    </row>
    <row r="85" spans="1:5" x14ac:dyDescent="0.25">
      <c r="A85" s="11"/>
      <c r="B85" s="48" t="s">
        <v>55</v>
      </c>
      <c r="C85" s="49"/>
      <c r="D85" s="49"/>
      <c r="E85" s="49"/>
    </row>
    <row r="86" spans="1:5" ht="36.75" x14ac:dyDescent="0.25">
      <c r="A86" s="1"/>
      <c r="B86" s="29" t="s">
        <v>56</v>
      </c>
      <c r="C86" s="17" t="s">
        <v>57</v>
      </c>
      <c r="D86" s="26">
        <f>D87-D84</f>
        <v>2.6357242094753666</v>
      </c>
      <c r="E86" s="26">
        <f>E87-E84</f>
        <v>2.6357242094753666</v>
      </c>
    </row>
    <row r="87" spans="1:5" x14ac:dyDescent="0.25">
      <c r="A87" s="1"/>
      <c r="B87" s="29" t="s">
        <v>58</v>
      </c>
      <c r="C87" s="16"/>
      <c r="D87" s="44">
        <v>21.14</v>
      </c>
      <c r="E87" s="44">
        <v>21.9</v>
      </c>
    </row>
    <row r="89" spans="1:5" ht="60" customHeight="1" x14ac:dyDescent="0.25">
      <c r="C89" s="54"/>
      <c r="D89" s="54"/>
      <c r="E89" s="54"/>
    </row>
    <row r="90" spans="1:5" ht="36.75" customHeight="1" x14ac:dyDescent="0.25">
      <c r="B90" s="50" t="s">
        <v>62</v>
      </c>
      <c r="C90" s="50"/>
      <c r="D90" s="50"/>
      <c r="E90" s="50"/>
    </row>
    <row r="91" spans="1:5" ht="69.75" customHeight="1" x14ac:dyDescent="0.25">
      <c r="A91" s="18" t="s">
        <v>33</v>
      </c>
      <c r="B91" s="10" t="s">
        <v>0</v>
      </c>
      <c r="C91" s="9" t="s">
        <v>1</v>
      </c>
      <c r="D91" s="25" t="s">
        <v>70</v>
      </c>
      <c r="E91" s="25" t="s">
        <v>71</v>
      </c>
    </row>
    <row r="92" spans="1:5" x14ac:dyDescent="0.25">
      <c r="A92" s="1"/>
      <c r="B92" s="51" t="s">
        <v>2</v>
      </c>
      <c r="C92" s="52"/>
      <c r="D92" s="52"/>
      <c r="E92" s="52"/>
    </row>
    <row r="93" spans="1:5" x14ac:dyDescent="0.25">
      <c r="A93" s="46" t="s">
        <v>3</v>
      </c>
      <c r="B93" s="47"/>
      <c r="C93" s="47"/>
      <c r="D93" s="47"/>
      <c r="E93" s="47"/>
    </row>
    <row r="94" spans="1:5" ht="48" x14ac:dyDescent="0.25">
      <c r="A94" s="6">
        <v>1</v>
      </c>
      <c r="B94" s="13" t="s">
        <v>34</v>
      </c>
      <c r="C94" s="14" t="s">
        <v>12</v>
      </c>
      <c r="D94" s="24">
        <v>0</v>
      </c>
      <c r="E94" s="24">
        <v>0</v>
      </c>
    </row>
    <row r="95" spans="1:5" ht="36" x14ac:dyDescent="0.25">
      <c r="A95" s="6">
        <v>2</v>
      </c>
      <c r="B95" s="13" t="s">
        <v>35</v>
      </c>
      <c r="C95" s="14" t="s">
        <v>12</v>
      </c>
      <c r="D95" s="24">
        <v>0</v>
      </c>
      <c r="E95" s="24">
        <v>0</v>
      </c>
    </row>
    <row r="96" spans="1:5" ht="24" x14ac:dyDescent="0.25">
      <c r="A96" s="12"/>
      <c r="B96" s="13" t="s">
        <v>20</v>
      </c>
      <c r="C96" s="14" t="s">
        <v>22</v>
      </c>
      <c r="D96" s="24">
        <v>0</v>
      </c>
      <c r="E96" s="24">
        <v>0</v>
      </c>
    </row>
    <row r="97" spans="1:5" ht="24" x14ac:dyDescent="0.25">
      <c r="A97" s="6"/>
      <c r="B97" s="13" t="s">
        <v>21</v>
      </c>
      <c r="C97" s="14" t="s">
        <v>8</v>
      </c>
      <c r="D97" s="24">
        <v>0</v>
      </c>
      <c r="E97" s="24">
        <v>0</v>
      </c>
    </row>
    <row r="98" spans="1:5" ht="60" x14ac:dyDescent="0.25">
      <c r="A98" s="6">
        <v>3</v>
      </c>
      <c r="B98" s="13" t="s">
        <v>36</v>
      </c>
      <c r="C98" s="14" t="s">
        <v>15</v>
      </c>
      <c r="D98" s="24">
        <v>0.18</v>
      </c>
      <c r="E98" s="24">
        <v>0.18</v>
      </c>
    </row>
    <row r="99" spans="1:5" ht="24" x14ac:dyDescent="0.25">
      <c r="A99" s="6"/>
      <c r="B99" s="13" t="s">
        <v>23</v>
      </c>
      <c r="C99" s="14" t="s">
        <v>15</v>
      </c>
      <c r="D99" s="24">
        <v>0.06</v>
      </c>
      <c r="E99" s="24">
        <v>0.06</v>
      </c>
    </row>
    <row r="100" spans="1:5" ht="36" x14ac:dyDescent="0.25">
      <c r="A100" s="6">
        <v>4</v>
      </c>
      <c r="B100" s="13" t="s">
        <v>37</v>
      </c>
      <c r="C100" s="14" t="s">
        <v>16</v>
      </c>
      <c r="D100" s="24">
        <v>0.1</v>
      </c>
      <c r="E100" s="24">
        <v>0.1</v>
      </c>
    </row>
    <row r="101" spans="1:5" ht="36" x14ac:dyDescent="0.25">
      <c r="A101" s="6"/>
      <c r="B101" s="13" t="s">
        <v>24</v>
      </c>
      <c r="C101" s="14" t="s">
        <v>16</v>
      </c>
      <c r="D101" s="24">
        <v>0.09</v>
      </c>
      <c r="E101" s="24">
        <v>0.09</v>
      </c>
    </row>
    <row r="102" spans="1:5" ht="36" x14ac:dyDescent="0.25">
      <c r="A102" s="6"/>
      <c r="B102" s="13" t="s">
        <v>25</v>
      </c>
      <c r="C102" s="14" t="s">
        <v>16</v>
      </c>
      <c r="D102" s="24">
        <v>0.05</v>
      </c>
      <c r="E102" s="24">
        <v>0.05</v>
      </c>
    </row>
    <row r="103" spans="1:5" ht="36" x14ac:dyDescent="0.25">
      <c r="A103" s="5">
        <v>5</v>
      </c>
      <c r="B103" s="13" t="s">
        <v>38</v>
      </c>
      <c r="C103" s="14" t="s">
        <v>12</v>
      </c>
      <c r="D103" s="24">
        <v>0.46</v>
      </c>
      <c r="E103" s="24">
        <v>0.46</v>
      </c>
    </row>
    <row r="104" spans="1:5" ht="36" x14ac:dyDescent="0.25">
      <c r="A104" s="5">
        <v>6</v>
      </c>
      <c r="B104" s="13" t="s">
        <v>39</v>
      </c>
      <c r="C104" s="14" t="s">
        <v>15</v>
      </c>
      <c r="D104" s="24">
        <v>0.19</v>
      </c>
      <c r="E104" s="24">
        <v>0.19</v>
      </c>
    </row>
    <row r="105" spans="1:5" ht="36" x14ac:dyDescent="0.25">
      <c r="A105" s="5">
        <v>7</v>
      </c>
      <c r="B105" s="13" t="s">
        <v>40</v>
      </c>
      <c r="C105" s="14" t="s">
        <v>12</v>
      </c>
      <c r="D105" s="24">
        <v>0.19</v>
      </c>
      <c r="E105" s="24">
        <v>0.19</v>
      </c>
    </row>
    <row r="106" spans="1:5" ht="24" x14ac:dyDescent="0.25">
      <c r="A106" s="5"/>
      <c r="B106" s="13" t="s">
        <v>26</v>
      </c>
      <c r="C106" s="14" t="s">
        <v>12</v>
      </c>
      <c r="D106" s="24">
        <v>0</v>
      </c>
      <c r="E106" s="24">
        <v>0</v>
      </c>
    </row>
    <row r="107" spans="1:5" ht="24" x14ac:dyDescent="0.25">
      <c r="A107" s="6">
        <v>8</v>
      </c>
      <c r="B107" s="13" t="s">
        <v>41</v>
      </c>
      <c r="C107" s="14" t="s">
        <v>12</v>
      </c>
      <c r="D107" s="24">
        <v>0.09</v>
      </c>
      <c r="E107" s="24">
        <v>0.09</v>
      </c>
    </row>
    <row r="108" spans="1:5" ht="24" x14ac:dyDescent="0.25">
      <c r="A108" s="6">
        <v>9</v>
      </c>
      <c r="B108" s="13" t="s">
        <v>42</v>
      </c>
      <c r="C108" s="14" t="s">
        <v>12</v>
      </c>
      <c r="D108" s="24">
        <v>0.24</v>
      </c>
      <c r="E108" s="24">
        <v>0.24</v>
      </c>
    </row>
    <row r="109" spans="1:5" ht="48" x14ac:dyDescent="0.25">
      <c r="A109" s="6">
        <v>10</v>
      </c>
      <c r="B109" s="13" t="s">
        <v>43</v>
      </c>
      <c r="C109" s="14" t="s">
        <v>15</v>
      </c>
      <c r="D109" s="24">
        <v>0.19</v>
      </c>
      <c r="E109" s="24">
        <v>0.19</v>
      </c>
    </row>
    <row r="110" spans="1:5" ht="36" x14ac:dyDescent="0.25">
      <c r="A110" s="5">
        <v>11</v>
      </c>
      <c r="B110" s="13" t="s">
        <v>44</v>
      </c>
      <c r="C110" s="14" t="s">
        <v>12</v>
      </c>
      <c r="D110" s="24">
        <v>0.28000000000000003</v>
      </c>
      <c r="E110" s="24">
        <v>0.28000000000000003</v>
      </c>
    </row>
    <row r="111" spans="1:5" x14ac:dyDescent="0.25">
      <c r="A111" s="46" t="s">
        <v>4</v>
      </c>
      <c r="B111" s="47"/>
      <c r="C111" s="47"/>
      <c r="D111" s="47"/>
      <c r="E111" s="47"/>
    </row>
    <row r="112" spans="1:5" ht="60" x14ac:dyDescent="0.25">
      <c r="A112" s="5">
        <v>12</v>
      </c>
      <c r="B112" s="13" t="s">
        <v>45</v>
      </c>
      <c r="C112" s="14" t="s">
        <v>8</v>
      </c>
      <c r="D112" s="24">
        <v>0.09</v>
      </c>
      <c r="E112" s="24">
        <v>0.09</v>
      </c>
    </row>
    <row r="113" spans="1:5" ht="36" x14ac:dyDescent="0.25">
      <c r="A113" s="5">
        <v>13</v>
      </c>
      <c r="B113" s="13" t="s">
        <v>46</v>
      </c>
      <c r="C113" s="14" t="s">
        <v>12</v>
      </c>
      <c r="D113" s="24">
        <v>0.09</v>
      </c>
      <c r="E113" s="24">
        <v>0.09</v>
      </c>
    </row>
    <row r="114" spans="1:5" ht="36" x14ac:dyDescent="0.25">
      <c r="A114" s="5">
        <v>14</v>
      </c>
      <c r="B114" s="13" t="s">
        <v>47</v>
      </c>
      <c r="C114" s="14" t="s">
        <v>12</v>
      </c>
      <c r="D114" s="24">
        <v>0.14000000000000001</v>
      </c>
      <c r="E114" s="24">
        <v>0.14000000000000001</v>
      </c>
    </row>
    <row r="115" spans="1:5" ht="36" x14ac:dyDescent="0.25">
      <c r="A115" s="5"/>
      <c r="B115" s="13" t="s">
        <v>27</v>
      </c>
      <c r="C115" s="14" t="s">
        <v>12</v>
      </c>
      <c r="D115" s="24">
        <v>0.14000000000000001</v>
      </c>
      <c r="E115" s="24">
        <v>0.14000000000000001</v>
      </c>
    </row>
    <row r="116" spans="1:5" ht="24" x14ac:dyDescent="0.25">
      <c r="A116" s="5"/>
      <c r="B116" s="13" t="s">
        <v>28</v>
      </c>
      <c r="C116" s="14" t="s">
        <v>15</v>
      </c>
      <c r="D116" s="24">
        <v>0.1</v>
      </c>
      <c r="E116" s="24">
        <v>0.1</v>
      </c>
    </row>
    <row r="117" spans="1:5" ht="36" x14ac:dyDescent="0.25">
      <c r="A117" s="5">
        <v>15</v>
      </c>
      <c r="B117" s="13" t="s">
        <v>48</v>
      </c>
      <c r="C117" s="14" t="s">
        <v>8</v>
      </c>
      <c r="D117" s="24">
        <v>0.19</v>
      </c>
      <c r="E117" s="24">
        <v>0.19</v>
      </c>
    </row>
    <row r="118" spans="1:5" ht="36" x14ac:dyDescent="0.25">
      <c r="A118" s="5">
        <v>16</v>
      </c>
      <c r="B118" s="13" t="s">
        <v>49</v>
      </c>
      <c r="C118" s="14" t="s">
        <v>11</v>
      </c>
      <c r="D118" s="24">
        <v>0.14000000000000001</v>
      </c>
      <c r="E118" s="24">
        <v>0.14000000000000001</v>
      </c>
    </row>
    <row r="119" spans="1:5" ht="24" x14ac:dyDescent="0.25">
      <c r="A119" s="5"/>
      <c r="B119" s="14" t="s">
        <v>32</v>
      </c>
      <c r="C119" s="14" t="s">
        <v>11</v>
      </c>
      <c r="D119" s="24">
        <v>0.1</v>
      </c>
      <c r="E119" s="24">
        <v>0.1</v>
      </c>
    </row>
    <row r="120" spans="1:5" ht="24.75" x14ac:dyDescent="0.25">
      <c r="A120" s="5">
        <v>17</v>
      </c>
      <c r="B120" s="13" t="s">
        <v>69</v>
      </c>
      <c r="C120" s="17" t="s">
        <v>72</v>
      </c>
      <c r="D120" s="42">
        <v>1.98</v>
      </c>
      <c r="E120" s="42">
        <v>1.38</v>
      </c>
    </row>
    <row r="121" spans="1:5" x14ac:dyDescent="0.25">
      <c r="A121" s="46" t="s">
        <v>5</v>
      </c>
      <c r="B121" s="47"/>
      <c r="C121" s="47"/>
      <c r="D121" s="47"/>
      <c r="E121" s="47"/>
    </row>
    <row r="122" spans="1:5" ht="24" x14ac:dyDescent="0.25">
      <c r="A122" s="5">
        <v>18</v>
      </c>
      <c r="B122" s="15" t="s">
        <v>51</v>
      </c>
      <c r="C122" s="14" t="s">
        <v>73</v>
      </c>
      <c r="D122" s="24">
        <v>0.02</v>
      </c>
      <c r="E122" s="43">
        <v>0.02</v>
      </c>
    </row>
    <row r="123" spans="1:5" ht="24" x14ac:dyDescent="0.25">
      <c r="A123" s="5"/>
      <c r="B123" s="14" t="s">
        <v>30</v>
      </c>
      <c r="C123" s="14" t="s">
        <v>8</v>
      </c>
      <c r="D123" s="24">
        <v>0.01</v>
      </c>
      <c r="E123" s="24">
        <v>0.01</v>
      </c>
    </row>
    <row r="124" spans="1:5" ht="24" x14ac:dyDescent="0.25">
      <c r="A124" s="5"/>
      <c r="B124" s="14" t="s">
        <v>31</v>
      </c>
      <c r="C124" s="14" t="s">
        <v>11</v>
      </c>
      <c r="D124" s="24">
        <v>0.01</v>
      </c>
      <c r="E124" s="24">
        <v>0.01</v>
      </c>
    </row>
    <row r="125" spans="1:5" ht="36" x14ac:dyDescent="0.25">
      <c r="A125" s="5">
        <v>19</v>
      </c>
      <c r="B125" s="15" t="s">
        <v>6</v>
      </c>
      <c r="C125" s="14" t="s">
        <v>74</v>
      </c>
      <c r="D125" s="43">
        <f>338817.42/12/128206*1.2</f>
        <v>0.26427579052462441</v>
      </c>
      <c r="E125" s="43">
        <f>338817.42/12/128206*1.2</f>
        <v>0.26427579052462441</v>
      </c>
    </row>
    <row r="126" spans="1:5" ht="24" x14ac:dyDescent="0.25">
      <c r="A126" s="5">
        <v>20</v>
      </c>
      <c r="B126" s="15" t="s">
        <v>29</v>
      </c>
      <c r="C126" s="14" t="s">
        <v>9</v>
      </c>
      <c r="D126" s="43">
        <v>4.0199999999999996</v>
      </c>
      <c r="E126" s="43">
        <v>4.0199999999999996</v>
      </c>
    </row>
    <row r="127" spans="1:5" ht="60" customHeight="1" x14ac:dyDescent="0.25">
      <c r="A127" s="5">
        <v>22</v>
      </c>
      <c r="B127" s="14" t="s">
        <v>53</v>
      </c>
      <c r="C127" s="14" t="s">
        <v>10</v>
      </c>
      <c r="D127" s="43">
        <v>5.28</v>
      </c>
      <c r="E127" s="43">
        <v>6.64</v>
      </c>
    </row>
    <row r="128" spans="1:5" ht="22.5" x14ac:dyDescent="0.25">
      <c r="A128" s="5">
        <v>23</v>
      </c>
      <c r="B128" s="14" t="s">
        <v>54</v>
      </c>
      <c r="C128" s="8" t="s">
        <v>19</v>
      </c>
      <c r="D128" s="43">
        <v>3.43</v>
      </c>
      <c r="E128" s="43">
        <v>3.43</v>
      </c>
    </row>
    <row r="129" spans="1:5" x14ac:dyDescent="0.25">
      <c r="A129" s="5">
        <v>24</v>
      </c>
      <c r="B129" s="7" t="s">
        <v>13</v>
      </c>
      <c r="C129" s="8"/>
      <c r="D129" s="30">
        <f>D94+D95+D96+D97+D98+D99+D100+D101+D102+D103+D104+D105+D106+D107+D108+D109+D110+D112+D113+D114+D115+D116+D117+D118+D119+D120+D122+D123+D124+D125+D126+D127+D128</f>
        <v>18.124275790524624</v>
      </c>
      <c r="E129" s="30">
        <f>E94+E95+E96+E97+E98+E99+E100+E101+E102+E103+E104+E105+E106+E107+E108+E109+E110+E112+E113+E114+E115+E116+E117+E118+E119+E120+E122+E123+E124+E125+E126+E127+E128</f>
        <v>18.884275790524622</v>
      </c>
    </row>
    <row r="130" spans="1:5" x14ac:dyDescent="0.25">
      <c r="A130" s="11"/>
      <c r="B130" s="48" t="s">
        <v>55</v>
      </c>
      <c r="C130" s="49"/>
      <c r="D130" s="49"/>
      <c r="E130" s="49"/>
    </row>
    <row r="131" spans="1:5" ht="20.25" customHeight="1" x14ac:dyDescent="0.25">
      <c r="A131" s="1"/>
      <c r="B131" s="29" t="s">
        <v>56</v>
      </c>
      <c r="C131" s="17" t="s">
        <v>57</v>
      </c>
      <c r="D131" s="26">
        <f>D132-D129</f>
        <v>3.0157242094753762</v>
      </c>
      <c r="E131" s="26">
        <f>E132-E129</f>
        <v>3.0157242094753762</v>
      </c>
    </row>
    <row r="132" spans="1:5" x14ac:dyDescent="0.25">
      <c r="A132" s="1"/>
      <c r="B132" s="29" t="s">
        <v>58</v>
      </c>
      <c r="C132" s="16"/>
      <c r="D132" s="44">
        <v>21.14</v>
      </c>
      <c r="E132" s="44">
        <v>21.9</v>
      </c>
    </row>
    <row r="133" spans="1:5" x14ac:dyDescent="0.25">
      <c r="A133" s="11"/>
      <c r="B133" s="31"/>
      <c r="C133" s="32"/>
      <c r="D133" s="33"/>
      <c r="E133" s="34"/>
    </row>
    <row r="135" spans="1:5" ht="28.5" customHeight="1" x14ac:dyDescent="0.25">
      <c r="B135" s="50" t="s">
        <v>61</v>
      </c>
      <c r="C135" s="50"/>
      <c r="D135" s="50"/>
      <c r="E135" s="50"/>
    </row>
    <row r="136" spans="1:5" ht="67.5" x14ac:dyDescent="0.25">
      <c r="A136" s="18" t="s">
        <v>33</v>
      </c>
      <c r="B136" s="10" t="s">
        <v>0</v>
      </c>
      <c r="C136" s="9" t="s">
        <v>1</v>
      </c>
      <c r="D136" s="25" t="s">
        <v>70</v>
      </c>
      <c r="E136" s="25" t="s">
        <v>71</v>
      </c>
    </row>
    <row r="137" spans="1:5" x14ac:dyDescent="0.25">
      <c r="A137" s="1"/>
      <c r="B137" s="51" t="s">
        <v>2</v>
      </c>
      <c r="C137" s="52"/>
      <c r="D137" s="52"/>
      <c r="E137" s="52"/>
    </row>
    <row r="138" spans="1:5" x14ac:dyDescent="0.25">
      <c r="A138" s="46" t="s">
        <v>3</v>
      </c>
      <c r="B138" s="47"/>
      <c r="C138" s="47"/>
      <c r="D138" s="47"/>
      <c r="E138" s="47"/>
    </row>
    <row r="139" spans="1:5" ht="48" x14ac:dyDescent="0.25">
      <c r="A139" s="6">
        <v>1</v>
      </c>
      <c r="B139" s="13" t="s">
        <v>34</v>
      </c>
      <c r="C139" s="14" t="s">
        <v>12</v>
      </c>
      <c r="D139" s="24">
        <v>0</v>
      </c>
      <c r="E139" s="24">
        <v>0</v>
      </c>
    </row>
    <row r="140" spans="1:5" ht="36" x14ac:dyDescent="0.25">
      <c r="A140" s="6">
        <v>2</v>
      </c>
      <c r="B140" s="13" t="s">
        <v>35</v>
      </c>
      <c r="C140" s="14" t="s">
        <v>12</v>
      </c>
      <c r="D140" s="24">
        <v>0</v>
      </c>
      <c r="E140" s="24">
        <v>0</v>
      </c>
    </row>
    <row r="141" spans="1:5" ht="24" x14ac:dyDescent="0.25">
      <c r="A141" s="12"/>
      <c r="B141" s="13" t="s">
        <v>20</v>
      </c>
      <c r="C141" s="14" t="s">
        <v>22</v>
      </c>
      <c r="D141" s="24">
        <v>0</v>
      </c>
      <c r="E141" s="24">
        <v>0</v>
      </c>
    </row>
    <row r="142" spans="1:5" ht="24" x14ac:dyDescent="0.25">
      <c r="A142" s="6"/>
      <c r="B142" s="13" t="s">
        <v>21</v>
      </c>
      <c r="C142" s="14" t="s">
        <v>8</v>
      </c>
      <c r="D142" s="24">
        <v>0</v>
      </c>
      <c r="E142" s="24">
        <v>0</v>
      </c>
    </row>
    <row r="143" spans="1:5" ht="60" x14ac:dyDescent="0.25">
      <c r="A143" s="6">
        <v>3</v>
      </c>
      <c r="B143" s="13" t="s">
        <v>36</v>
      </c>
      <c r="C143" s="14" t="s">
        <v>15</v>
      </c>
      <c r="D143" s="24">
        <v>0.18</v>
      </c>
      <c r="E143" s="24">
        <v>0.18</v>
      </c>
    </row>
    <row r="144" spans="1:5" ht="24" x14ac:dyDescent="0.25">
      <c r="A144" s="6"/>
      <c r="B144" s="13" t="s">
        <v>23</v>
      </c>
      <c r="C144" s="14" t="s">
        <v>15</v>
      </c>
      <c r="D144" s="24">
        <v>0.06</v>
      </c>
      <c r="E144" s="24">
        <v>0.06</v>
      </c>
    </row>
    <row r="145" spans="1:5" ht="36" x14ac:dyDescent="0.25">
      <c r="A145" s="6">
        <v>4</v>
      </c>
      <c r="B145" s="13" t="s">
        <v>37</v>
      </c>
      <c r="C145" s="14" t="s">
        <v>16</v>
      </c>
      <c r="D145" s="24">
        <v>0.1</v>
      </c>
      <c r="E145" s="24">
        <v>0.1</v>
      </c>
    </row>
    <row r="146" spans="1:5" ht="36" x14ac:dyDescent="0.25">
      <c r="A146" s="6"/>
      <c r="B146" s="13" t="s">
        <v>24</v>
      </c>
      <c r="C146" s="14" t="s">
        <v>16</v>
      </c>
      <c r="D146" s="24">
        <v>0.09</v>
      </c>
      <c r="E146" s="24">
        <v>0.09</v>
      </c>
    </row>
    <row r="147" spans="1:5" ht="36" x14ac:dyDescent="0.25">
      <c r="A147" s="6"/>
      <c r="B147" s="13" t="s">
        <v>25</v>
      </c>
      <c r="C147" s="14" t="s">
        <v>16</v>
      </c>
      <c r="D147" s="24">
        <v>0.05</v>
      </c>
      <c r="E147" s="24">
        <v>0.05</v>
      </c>
    </row>
    <row r="148" spans="1:5" ht="36" x14ac:dyDescent="0.25">
      <c r="A148" s="5">
        <v>5</v>
      </c>
      <c r="B148" s="13" t="s">
        <v>38</v>
      </c>
      <c r="C148" s="14" t="s">
        <v>12</v>
      </c>
      <c r="D148" s="24">
        <v>0.46</v>
      </c>
      <c r="E148" s="24">
        <v>0.46</v>
      </c>
    </row>
    <row r="149" spans="1:5" ht="36" x14ac:dyDescent="0.25">
      <c r="A149" s="5">
        <v>6</v>
      </c>
      <c r="B149" s="13" t="s">
        <v>39</v>
      </c>
      <c r="C149" s="14" t="s">
        <v>15</v>
      </c>
      <c r="D149" s="24">
        <v>0.19</v>
      </c>
      <c r="E149" s="24">
        <v>0.19</v>
      </c>
    </row>
    <row r="150" spans="1:5" ht="36" x14ac:dyDescent="0.25">
      <c r="A150" s="5">
        <v>7</v>
      </c>
      <c r="B150" s="13" t="s">
        <v>40</v>
      </c>
      <c r="C150" s="14" t="s">
        <v>12</v>
      </c>
      <c r="D150" s="24">
        <v>0.19</v>
      </c>
      <c r="E150" s="24">
        <v>0.19</v>
      </c>
    </row>
    <row r="151" spans="1:5" ht="24" x14ac:dyDescent="0.25">
      <c r="A151" s="5"/>
      <c r="B151" s="13" t="s">
        <v>26</v>
      </c>
      <c r="C151" s="14" t="s">
        <v>12</v>
      </c>
      <c r="D151" s="24">
        <v>0.05</v>
      </c>
      <c r="E151" s="24">
        <v>0.05</v>
      </c>
    </row>
    <row r="152" spans="1:5" ht="24" x14ac:dyDescent="0.25">
      <c r="A152" s="6">
        <v>8</v>
      </c>
      <c r="B152" s="13" t="s">
        <v>41</v>
      </c>
      <c r="C152" s="14" t="s">
        <v>12</v>
      </c>
      <c r="D152" s="24">
        <v>0.09</v>
      </c>
      <c r="E152" s="24">
        <v>0.09</v>
      </c>
    </row>
    <row r="153" spans="1:5" ht="24" x14ac:dyDescent="0.25">
      <c r="A153" s="6">
        <v>9</v>
      </c>
      <c r="B153" s="13" t="s">
        <v>42</v>
      </c>
      <c r="C153" s="14" t="s">
        <v>12</v>
      </c>
      <c r="D153" s="24">
        <v>0.24</v>
      </c>
      <c r="E153" s="24">
        <v>0.24</v>
      </c>
    </row>
    <row r="154" spans="1:5" ht="48" x14ac:dyDescent="0.25">
      <c r="A154" s="6">
        <v>10</v>
      </c>
      <c r="B154" s="13" t="s">
        <v>43</v>
      </c>
      <c r="C154" s="14" t="s">
        <v>15</v>
      </c>
      <c r="D154" s="24">
        <v>0.19</v>
      </c>
      <c r="E154" s="24">
        <v>0.19</v>
      </c>
    </row>
    <row r="155" spans="1:5" ht="36" x14ac:dyDescent="0.25">
      <c r="A155" s="5">
        <v>11</v>
      </c>
      <c r="B155" s="13" t="s">
        <v>44</v>
      </c>
      <c r="C155" s="14" t="s">
        <v>12</v>
      </c>
      <c r="D155" s="24">
        <v>0.28000000000000003</v>
      </c>
      <c r="E155" s="24">
        <v>0.28000000000000003</v>
      </c>
    </row>
    <row r="156" spans="1:5" x14ac:dyDescent="0.25">
      <c r="A156" s="46" t="s">
        <v>4</v>
      </c>
      <c r="B156" s="47"/>
      <c r="C156" s="47"/>
      <c r="D156" s="47"/>
      <c r="E156" s="47"/>
    </row>
    <row r="157" spans="1:5" ht="60" x14ac:dyDescent="0.25">
      <c r="A157" s="5">
        <v>12</v>
      </c>
      <c r="B157" s="13" t="s">
        <v>45</v>
      </c>
      <c r="C157" s="14" t="s">
        <v>8</v>
      </c>
      <c r="D157" s="24">
        <v>0.09</v>
      </c>
      <c r="E157" s="24">
        <v>0.09</v>
      </c>
    </row>
    <row r="158" spans="1:5" ht="36" x14ac:dyDescent="0.25">
      <c r="A158" s="5">
        <v>13</v>
      </c>
      <c r="B158" s="13" t="s">
        <v>46</v>
      </c>
      <c r="C158" s="14" t="s">
        <v>12</v>
      </c>
      <c r="D158" s="24">
        <v>0.09</v>
      </c>
      <c r="E158" s="24">
        <v>0.09</v>
      </c>
    </row>
    <row r="159" spans="1:5" ht="36" x14ac:dyDescent="0.25">
      <c r="A159" s="5">
        <v>14</v>
      </c>
      <c r="B159" s="13" t="s">
        <v>47</v>
      </c>
      <c r="C159" s="14" t="s">
        <v>12</v>
      </c>
      <c r="D159" s="24">
        <v>0.14000000000000001</v>
      </c>
      <c r="E159" s="24">
        <v>0.14000000000000001</v>
      </c>
    </row>
    <row r="160" spans="1:5" ht="36" x14ac:dyDescent="0.25">
      <c r="A160" s="5"/>
      <c r="B160" s="13" t="s">
        <v>27</v>
      </c>
      <c r="C160" s="14" t="s">
        <v>12</v>
      </c>
      <c r="D160" s="24">
        <v>0.14000000000000001</v>
      </c>
      <c r="E160" s="24">
        <v>0.14000000000000001</v>
      </c>
    </row>
    <row r="161" spans="1:5" ht="24" x14ac:dyDescent="0.25">
      <c r="A161" s="5"/>
      <c r="B161" s="13" t="s">
        <v>28</v>
      </c>
      <c r="C161" s="14" t="s">
        <v>15</v>
      </c>
      <c r="D161" s="24">
        <v>0.1</v>
      </c>
      <c r="E161" s="24">
        <v>0.1</v>
      </c>
    </row>
    <row r="162" spans="1:5" ht="36" x14ac:dyDescent="0.25">
      <c r="A162" s="5">
        <v>15</v>
      </c>
      <c r="B162" s="13" t="s">
        <v>48</v>
      </c>
      <c r="C162" s="14" t="s">
        <v>8</v>
      </c>
      <c r="D162" s="24">
        <v>0.19</v>
      </c>
      <c r="E162" s="24">
        <v>0.19</v>
      </c>
    </row>
    <row r="163" spans="1:5" ht="36" x14ac:dyDescent="0.25">
      <c r="A163" s="5">
        <v>16</v>
      </c>
      <c r="B163" s="13" t="s">
        <v>49</v>
      </c>
      <c r="C163" s="14" t="s">
        <v>11</v>
      </c>
      <c r="D163" s="24">
        <v>0.14000000000000001</v>
      </c>
      <c r="E163" s="24">
        <v>0.14000000000000001</v>
      </c>
    </row>
    <row r="164" spans="1:5" ht="24" x14ac:dyDescent="0.25">
      <c r="A164" s="5"/>
      <c r="B164" s="14" t="s">
        <v>32</v>
      </c>
      <c r="C164" s="14" t="s">
        <v>11</v>
      </c>
      <c r="D164" s="24">
        <v>0.1</v>
      </c>
      <c r="E164" s="24">
        <v>0.1</v>
      </c>
    </row>
    <row r="165" spans="1:5" ht="24.75" x14ac:dyDescent="0.25">
      <c r="A165" s="5">
        <v>17</v>
      </c>
      <c r="B165" s="13" t="s">
        <v>69</v>
      </c>
      <c r="C165" s="17" t="s">
        <v>72</v>
      </c>
      <c r="D165" s="42">
        <v>1.98</v>
      </c>
      <c r="E165" s="42">
        <v>1.38</v>
      </c>
    </row>
    <row r="166" spans="1:5" x14ac:dyDescent="0.25">
      <c r="A166" s="46" t="s">
        <v>5</v>
      </c>
      <c r="B166" s="47"/>
      <c r="C166" s="47"/>
      <c r="D166" s="47"/>
      <c r="E166" s="47"/>
    </row>
    <row r="167" spans="1:5" ht="24" x14ac:dyDescent="0.25">
      <c r="A167" s="5">
        <v>18</v>
      </c>
      <c r="B167" s="15" t="s">
        <v>51</v>
      </c>
      <c r="C167" s="14" t="s">
        <v>73</v>
      </c>
      <c r="D167" s="24">
        <v>0.02</v>
      </c>
      <c r="E167" s="43">
        <v>0.02</v>
      </c>
    </row>
    <row r="168" spans="1:5" ht="24" x14ac:dyDescent="0.25">
      <c r="A168" s="5"/>
      <c r="B168" s="14" t="s">
        <v>30</v>
      </c>
      <c r="C168" s="14" t="s">
        <v>8</v>
      </c>
      <c r="D168" s="24">
        <v>0.01</v>
      </c>
      <c r="E168" s="24">
        <v>0.01</v>
      </c>
    </row>
    <row r="169" spans="1:5" ht="24" x14ac:dyDescent="0.25">
      <c r="A169" s="5"/>
      <c r="B169" s="14" t="s">
        <v>31</v>
      </c>
      <c r="C169" s="14" t="s">
        <v>11</v>
      </c>
      <c r="D169" s="24">
        <v>0.01</v>
      </c>
      <c r="E169" s="24">
        <v>0.01</v>
      </c>
    </row>
    <row r="170" spans="1:5" ht="36" x14ac:dyDescent="0.25">
      <c r="A170" s="5">
        <v>19</v>
      </c>
      <c r="B170" s="15" t="s">
        <v>6</v>
      </c>
      <c r="C170" s="14" t="s">
        <v>74</v>
      </c>
      <c r="D170" s="43">
        <f>338817.42/12/128206*1.2</f>
        <v>0.26427579052462441</v>
      </c>
      <c r="E170" s="43">
        <f>338817.42/12/128206*1.2</f>
        <v>0.26427579052462441</v>
      </c>
    </row>
    <row r="171" spans="1:5" ht="24" x14ac:dyDescent="0.25">
      <c r="A171" s="5">
        <v>20</v>
      </c>
      <c r="B171" s="15" t="s">
        <v>29</v>
      </c>
      <c r="C171" s="14" t="s">
        <v>9</v>
      </c>
      <c r="D171" s="43">
        <v>4.0199999999999996</v>
      </c>
      <c r="E171" s="43">
        <v>4.0199999999999996</v>
      </c>
    </row>
    <row r="172" spans="1:5" ht="84" x14ac:dyDescent="0.25">
      <c r="A172" s="5">
        <v>22</v>
      </c>
      <c r="B172" s="14" t="s">
        <v>53</v>
      </c>
      <c r="C172" s="14" t="s">
        <v>10</v>
      </c>
      <c r="D172" s="43">
        <v>5.28</v>
      </c>
      <c r="E172" s="43">
        <v>6.64</v>
      </c>
    </row>
    <row r="173" spans="1:5" ht="22.5" x14ac:dyDescent="0.25">
      <c r="A173" s="5">
        <v>23</v>
      </c>
      <c r="B173" s="14" t="s">
        <v>54</v>
      </c>
      <c r="C173" s="8" t="s">
        <v>19</v>
      </c>
      <c r="D173" s="43">
        <v>3.43</v>
      </c>
      <c r="E173" s="43">
        <v>3.43</v>
      </c>
    </row>
    <row r="174" spans="1:5" x14ac:dyDescent="0.25">
      <c r="A174" s="5">
        <v>24</v>
      </c>
      <c r="B174" s="7" t="s">
        <v>13</v>
      </c>
      <c r="C174" s="8"/>
      <c r="D174" s="30">
        <f>D139+D140+D141+D142+D143+D144+D145+D146+D147+D148+D149+D150+D151+D152+D153+D154+D155+D157+D158+D159+D160+D161+D162+D163+D164+D165+D167+D168+D169+D170+D171+D172+D173</f>
        <v>18.174275790524625</v>
      </c>
      <c r="E174" s="30">
        <f>E139+E140+E141+E142+E143+E144+E145+E146+E147+E148+E149+E150+E151+E152+E153+E154+E155+E157+E158+E159+E160+E161+E162+E163+E164+E165+E167+E168+E169+E170+E171+E172+E173</f>
        <v>18.934275790524623</v>
      </c>
    </row>
    <row r="175" spans="1:5" x14ac:dyDescent="0.25">
      <c r="A175" s="11"/>
      <c r="B175" s="48" t="s">
        <v>55</v>
      </c>
      <c r="C175" s="49"/>
      <c r="D175" s="49"/>
      <c r="E175" s="49"/>
    </row>
    <row r="176" spans="1:5" ht="36.75" x14ac:dyDescent="0.25">
      <c r="A176" s="1"/>
      <c r="B176" s="29" t="s">
        <v>56</v>
      </c>
      <c r="C176" s="17" t="s">
        <v>57</v>
      </c>
      <c r="D176" s="26">
        <f>D177-D174</f>
        <v>2.9657242094753755</v>
      </c>
      <c r="E176" s="26">
        <f>E177-E174</f>
        <v>2.9657242094753755</v>
      </c>
    </row>
    <row r="177" spans="1:5" x14ac:dyDescent="0.25">
      <c r="A177" s="1"/>
      <c r="B177" s="29" t="s">
        <v>58</v>
      </c>
      <c r="C177" s="16"/>
      <c r="D177" s="44">
        <v>21.14</v>
      </c>
      <c r="E177" s="44">
        <v>21.9</v>
      </c>
    </row>
    <row r="178" spans="1:5" x14ac:dyDescent="0.25">
      <c r="C178" s="53" t="s">
        <v>66</v>
      </c>
      <c r="D178" s="53"/>
      <c r="E178" s="53"/>
    </row>
    <row r="179" spans="1:5" ht="29.25" customHeight="1" x14ac:dyDescent="0.25">
      <c r="B179" s="50" t="s">
        <v>63</v>
      </c>
      <c r="C179" s="50"/>
      <c r="D179" s="50"/>
      <c r="E179" s="50"/>
    </row>
    <row r="180" spans="1:5" ht="74.25" customHeight="1" x14ac:dyDescent="0.25">
      <c r="A180" s="18" t="s">
        <v>33</v>
      </c>
      <c r="B180" s="10" t="s">
        <v>0</v>
      </c>
      <c r="C180" s="9" t="s">
        <v>1</v>
      </c>
      <c r="D180" s="25" t="s">
        <v>70</v>
      </c>
      <c r="E180" s="25" t="s">
        <v>71</v>
      </c>
    </row>
    <row r="181" spans="1:5" x14ac:dyDescent="0.25">
      <c r="A181" s="1"/>
      <c r="B181" s="51" t="s">
        <v>2</v>
      </c>
      <c r="C181" s="52"/>
      <c r="D181" s="52"/>
      <c r="E181" s="52"/>
    </row>
    <row r="182" spans="1:5" x14ac:dyDescent="0.25">
      <c r="A182" s="46" t="s">
        <v>3</v>
      </c>
      <c r="B182" s="47"/>
      <c r="C182" s="47"/>
      <c r="D182" s="47"/>
      <c r="E182" s="47"/>
    </row>
    <row r="183" spans="1:5" ht="48" x14ac:dyDescent="0.25">
      <c r="A183" s="6">
        <v>1</v>
      </c>
      <c r="B183" s="13" t="s">
        <v>34</v>
      </c>
      <c r="C183" s="14" t="s">
        <v>12</v>
      </c>
      <c r="D183" s="24">
        <v>0.1</v>
      </c>
      <c r="E183" s="24">
        <v>0.1</v>
      </c>
    </row>
    <row r="184" spans="1:5" ht="36" x14ac:dyDescent="0.25">
      <c r="A184" s="6">
        <v>2</v>
      </c>
      <c r="B184" s="13" t="s">
        <v>35</v>
      </c>
      <c r="C184" s="14" t="s">
        <v>12</v>
      </c>
      <c r="D184" s="24">
        <v>0.19</v>
      </c>
      <c r="E184" s="24">
        <v>0.19</v>
      </c>
    </row>
    <row r="185" spans="1:5" ht="24" x14ac:dyDescent="0.25">
      <c r="A185" s="12"/>
      <c r="B185" s="13" t="s">
        <v>20</v>
      </c>
      <c r="C185" s="14" t="s">
        <v>22</v>
      </c>
      <c r="D185" s="24">
        <v>0.08</v>
      </c>
      <c r="E185" s="24">
        <v>0.08</v>
      </c>
    </row>
    <row r="186" spans="1:5" ht="24" x14ac:dyDescent="0.25">
      <c r="A186" s="6"/>
      <c r="B186" s="13" t="s">
        <v>21</v>
      </c>
      <c r="C186" s="14" t="s">
        <v>8</v>
      </c>
      <c r="D186" s="24">
        <v>0.01</v>
      </c>
      <c r="E186" s="24">
        <v>0.01</v>
      </c>
    </row>
    <row r="187" spans="1:5" ht="60" x14ac:dyDescent="0.25">
      <c r="A187" s="6">
        <v>3</v>
      </c>
      <c r="B187" s="13" t="s">
        <v>36</v>
      </c>
      <c r="C187" s="14" t="s">
        <v>15</v>
      </c>
      <c r="D187" s="24">
        <v>0.18</v>
      </c>
      <c r="E187" s="24">
        <v>0.18</v>
      </c>
    </row>
    <row r="188" spans="1:5" ht="24" x14ac:dyDescent="0.25">
      <c r="A188" s="6"/>
      <c r="B188" s="13" t="s">
        <v>23</v>
      </c>
      <c r="C188" s="14" t="s">
        <v>15</v>
      </c>
      <c r="D188" s="24">
        <v>0.06</v>
      </c>
      <c r="E188" s="24">
        <v>0.06</v>
      </c>
    </row>
    <row r="189" spans="1:5" ht="36" x14ac:dyDescent="0.25">
      <c r="A189" s="6">
        <v>4</v>
      </c>
      <c r="B189" s="13" t="s">
        <v>37</v>
      </c>
      <c r="C189" s="14" t="s">
        <v>16</v>
      </c>
      <c r="D189" s="24">
        <v>0.1</v>
      </c>
      <c r="E189" s="24">
        <v>0.1</v>
      </c>
    </row>
    <row r="190" spans="1:5" ht="36" x14ac:dyDescent="0.25">
      <c r="A190" s="6"/>
      <c r="B190" s="13" t="s">
        <v>24</v>
      </c>
      <c r="C190" s="14" t="s">
        <v>16</v>
      </c>
      <c r="D190" s="24">
        <v>0.09</v>
      </c>
      <c r="E190" s="24">
        <v>0.09</v>
      </c>
    </row>
    <row r="191" spans="1:5" ht="36" x14ac:dyDescent="0.25">
      <c r="A191" s="6"/>
      <c r="B191" s="13" t="s">
        <v>25</v>
      </c>
      <c r="C191" s="14" t="s">
        <v>16</v>
      </c>
      <c r="D191" s="24">
        <v>0.05</v>
      </c>
      <c r="E191" s="24">
        <v>0.05</v>
      </c>
    </row>
    <row r="192" spans="1:5" ht="36" x14ac:dyDescent="0.25">
      <c r="A192" s="5">
        <v>5</v>
      </c>
      <c r="B192" s="13" t="s">
        <v>38</v>
      </c>
      <c r="C192" s="14" t="s">
        <v>12</v>
      </c>
      <c r="D192" s="24">
        <v>0.46</v>
      </c>
      <c r="E192" s="24">
        <v>0.46</v>
      </c>
    </row>
    <row r="193" spans="1:5" ht="36" x14ac:dyDescent="0.25">
      <c r="A193" s="5">
        <v>6</v>
      </c>
      <c r="B193" s="13" t="s">
        <v>39</v>
      </c>
      <c r="C193" s="14" t="s">
        <v>15</v>
      </c>
      <c r="D193" s="24">
        <v>0.19</v>
      </c>
      <c r="E193" s="24">
        <v>0.19</v>
      </c>
    </row>
    <row r="194" spans="1:5" ht="36" x14ac:dyDescent="0.25">
      <c r="A194" s="5">
        <v>7</v>
      </c>
      <c r="B194" s="13" t="s">
        <v>40</v>
      </c>
      <c r="C194" s="14" t="s">
        <v>12</v>
      </c>
      <c r="D194" s="24">
        <v>0.19</v>
      </c>
      <c r="E194" s="24">
        <v>0.19</v>
      </c>
    </row>
    <row r="195" spans="1:5" ht="24" x14ac:dyDescent="0.25">
      <c r="A195" s="5"/>
      <c r="B195" s="13" t="s">
        <v>26</v>
      </c>
      <c r="C195" s="14" t="s">
        <v>12</v>
      </c>
      <c r="D195" s="24">
        <v>0</v>
      </c>
      <c r="E195" s="24">
        <v>0</v>
      </c>
    </row>
    <row r="196" spans="1:5" ht="24" x14ac:dyDescent="0.25">
      <c r="A196" s="6">
        <v>8</v>
      </c>
      <c r="B196" s="13" t="s">
        <v>41</v>
      </c>
      <c r="C196" s="14" t="s">
        <v>12</v>
      </c>
      <c r="D196" s="24">
        <v>0.09</v>
      </c>
      <c r="E196" s="24">
        <v>0.09</v>
      </c>
    </row>
    <row r="197" spans="1:5" ht="24" x14ac:dyDescent="0.25">
      <c r="A197" s="6">
        <v>9</v>
      </c>
      <c r="B197" s="13" t="s">
        <v>42</v>
      </c>
      <c r="C197" s="14" t="s">
        <v>12</v>
      </c>
      <c r="D197" s="24">
        <v>0.24</v>
      </c>
      <c r="E197" s="24">
        <v>0.24</v>
      </c>
    </row>
    <row r="198" spans="1:5" ht="48" x14ac:dyDescent="0.25">
      <c r="A198" s="6">
        <v>10</v>
      </c>
      <c r="B198" s="13" t="s">
        <v>43</v>
      </c>
      <c r="C198" s="14" t="s">
        <v>15</v>
      </c>
      <c r="D198" s="24">
        <v>0.19</v>
      </c>
      <c r="E198" s="24">
        <v>0.19</v>
      </c>
    </row>
    <row r="199" spans="1:5" ht="36" x14ac:dyDescent="0.25">
      <c r="A199" s="5">
        <v>11</v>
      </c>
      <c r="B199" s="13" t="s">
        <v>44</v>
      </c>
      <c r="C199" s="14" t="s">
        <v>12</v>
      </c>
      <c r="D199" s="24">
        <v>0.28000000000000003</v>
      </c>
      <c r="E199" s="24">
        <v>0.28000000000000003</v>
      </c>
    </row>
    <row r="200" spans="1:5" x14ac:dyDescent="0.25">
      <c r="A200" s="46" t="s">
        <v>4</v>
      </c>
      <c r="B200" s="47"/>
      <c r="C200" s="47"/>
      <c r="D200" s="47"/>
      <c r="E200" s="47"/>
    </row>
    <row r="201" spans="1:5" ht="60" x14ac:dyDescent="0.25">
      <c r="A201" s="5">
        <v>12</v>
      </c>
      <c r="B201" s="13" t="s">
        <v>45</v>
      </c>
      <c r="C201" s="14" t="s">
        <v>8</v>
      </c>
      <c r="D201" s="24">
        <v>0.09</v>
      </c>
      <c r="E201" s="24">
        <v>0.09</v>
      </c>
    </row>
    <row r="202" spans="1:5" ht="36" x14ac:dyDescent="0.25">
      <c r="A202" s="5">
        <v>13</v>
      </c>
      <c r="B202" s="13" t="s">
        <v>46</v>
      </c>
      <c r="C202" s="14" t="s">
        <v>12</v>
      </c>
      <c r="D202" s="24">
        <v>0.09</v>
      </c>
      <c r="E202" s="24">
        <v>0.09</v>
      </c>
    </row>
    <row r="203" spans="1:5" ht="36" x14ac:dyDescent="0.25">
      <c r="A203" s="5">
        <v>14</v>
      </c>
      <c r="B203" s="13" t="s">
        <v>47</v>
      </c>
      <c r="C203" s="14" t="s">
        <v>12</v>
      </c>
      <c r="D203" s="24">
        <v>0.14000000000000001</v>
      </c>
      <c r="E203" s="24">
        <v>0.14000000000000001</v>
      </c>
    </row>
    <row r="204" spans="1:5" ht="36" x14ac:dyDescent="0.25">
      <c r="A204" s="5"/>
      <c r="B204" s="13" t="s">
        <v>27</v>
      </c>
      <c r="C204" s="14" t="s">
        <v>12</v>
      </c>
      <c r="D204" s="24">
        <v>0.14000000000000001</v>
      </c>
      <c r="E204" s="24">
        <v>0.14000000000000001</v>
      </c>
    </row>
    <row r="205" spans="1:5" ht="24" x14ac:dyDescent="0.25">
      <c r="A205" s="5"/>
      <c r="B205" s="13" t="s">
        <v>28</v>
      </c>
      <c r="C205" s="14" t="s">
        <v>15</v>
      </c>
      <c r="D205" s="24">
        <v>0.1</v>
      </c>
      <c r="E205" s="24">
        <v>0.1</v>
      </c>
    </row>
    <row r="206" spans="1:5" ht="36" x14ac:dyDescent="0.25">
      <c r="A206" s="5">
        <v>15</v>
      </c>
      <c r="B206" s="13" t="s">
        <v>48</v>
      </c>
      <c r="C206" s="14" t="s">
        <v>8</v>
      </c>
      <c r="D206" s="24">
        <v>0.19</v>
      </c>
      <c r="E206" s="24">
        <v>0.19</v>
      </c>
    </row>
    <row r="207" spans="1:5" ht="36" x14ac:dyDescent="0.25">
      <c r="A207" s="5">
        <v>16</v>
      </c>
      <c r="B207" s="13" t="s">
        <v>49</v>
      </c>
      <c r="C207" s="14" t="s">
        <v>11</v>
      </c>
      <c r="D207" s="24">
        <v>0.14000000000000001</v>
      </c>
      <c r="E207" s="24">
        <v>0.14000000000000001</v>
      </c>
    </row>
    <row r="208" spans="1:5" ht="24" x14ac:dyDescent="0.25">
      <c r="A208" s="5"/>
      <c r="B208" s="14" t="s">
        <v>32</v>
      </c>
      <c r="C208" s="14" t="s">
        <v>11</v>
      </c>
      <c r="D208" s="24">
        <v>0.1</v>
      </c>
      <c r="E208" s="24">
        <v>0.1</v>
      </c>
    </row>
    <row r="209" spans="1:5" ht="24.75" x14ac:dyDescent="0.25">
      <c r="A209" s="5">
        <v>17</v>
      </c>
      <c r="B209" s="13" t="s">
        <v>69</v>
      </c>
      <c r="C209" s="17" t="s">
        <v>72</v>
      </c>
      <c r="D209" s="42">
        <v>1.98</v>
      </c>
      <c r="E209" s="42">
        <v>1.38</v>
      </c>
    </row>
    <row r="210" spans="1:5" x14ac:dyDescent="0.25">
      <c r="A210" s="46" t="s">
        <v>5</v>
      </c>
      <c r="B210" s="47"/>
      <c r="C210" s="47"/>
      <c r="D210" s="47"/>
      <c r="E210" s="47"/>
    </row>
    <row r="211" spans="1:5" ht="24" x14ac:dyDescent="0.25">
      <c r="A211" s="5">
        <v>18</v>
      </c>
      <c r="B211" s="15" t="s">
        <v>51</v>
      </c>
      <c r="C211" s="14" t="s">
        <v>73</v>
      </c>
      <c r="D211" s="24">
        <v>0.02</v>
      </c>
      <c r="E211" s="43">
        <v>0.02</v>
      </c>
    </row>
    <row r="212" spans="1:5" ht="24" x14ac:dyDescent="0.25">
      <c r="A212" s="5"/>
      <c r="B212" s="14" t="s">
        <v>30</v>
      </c>
      <c r="C212" s="14" t="s">
        <v>8</v>
      </c>
      <c r="D212" s="24">
        <v>0.01</v>
      </c>
      <c r="E212" s="24">
        <v>0.01</v>
      </c>
    </row>
    <row r="213" spans="1:5" ht="24" x14ac:dyDescent="0.25">
      <c r="A213" s="5"/>
      <c r="B213" s="14" t="s">
        <v>31</v>
      </c>
      <c r="C213" s="14" t="s">
        <v>11</v>
      </c>
      <c r="D213" s="24">
        <v>0.01</v>
      </c>
      <c r="E213" s="24">
        <v>0.01</v>
      </c>
    </row>
    <row r="214" spans="1:5" ht="36" x14ac:dyDescent="0.25">
      <c r="A214" s="5">
        <v>19</v>
      </c>
      <c r="B214" s="15" t="s">
        <v>6</v>
      </c>
      <c r="C214" s="14" t="s">
        <v>74</v>
      </c>
      <c r="D214" s="43">
        <f>338817.42/12/128206*1.2</f>
        <v>0.26427579052462441</v>
      </c>
      <c r="E214" s="43">
        <f>338817.42/12/128206*1.2</f>
        <v>0.26427579052462441</v>
      </c>
    </row>
    <row r="215" spans="1:5" ht="24" x14ac:dyDescent="0.25">
      <c r="A215" s="5">
        <v>20</v>
      </c>
      <c r="B215" s="15" t="s">
        <v>29</v>
      </c>
      <c r="C215" s="14" t="s">
        <v>9</v>
      </c>
      <c r="D215" s="43">
        <v>4.0199999999999996</v>
      </c>
      <c r="E215" s="43">
        <v>4.0199999999999996</v>
      </c>
    </row>
    <row r="216" spans="1:5" ht="84" x14ac:dyDescent="0.25">
      <c r="A216" s="5">
        <v>22</v>
      </c>
      <c r="B216" s="14" t="s">
        <v>53</v>
      </c>
      <c r="C216" s="14" t="s">
        <v>10</v>
      </c>
      <c r="D216" s="43">
        <v>5.28</v>
      </c>
      <c r="E216" s="43">
        <v>6.64</v>
      </c>
    </row>
    <row r="217" spans="1:5" ht="22.5" x14ac:dyDescent="0.25">
      <c r="A217" s="5">
        <v>23</v>
      </c>
      <c r="B217" s="14" t="s">
        <v>54</v>
      </c>
      <c r="C217" s="8" t="s">
        <v>19</v>
      </c>
      <c r="D217" s="43">
        <v>3.43</v>
      </c>
      <c r="E217" s="43">
        <v>3.43</v>
      </c>
    </row>
    <row r="218" spans="1:5" x14ac:dyDescent="0.25">
      <c r="A218" s="5">
        <v>24</v>
      </c>
      <c r="B218" s="7" t="s">
        <v>13</v>
      </c>
      <c r="C218" s="8"/>
      <c r="D218" s="30">
        <f>D183+D184+D185+D186+D187+D188+D189+D190+D191+D192+D193+D194+D195+D196+D197+D198+D199+D201+D202+D203+D204+D205+D206+D207+D208+D209+D211+D212+D213+D214+D215+D216+D217</f>
        <v>18.504275790524623</v>
      </c>
      <c r="E218" s="30">
        <f>E183+E184+E185+E186+E187+E188+E189+E190+E191+E192+E193+E194+E195+E196+E197+E198+E199+E201+E202+E203+E204+E205+E206+E207+E208+E209+E211+E212+E213+E214+E215+E216+E217</f>
        <v>19.264275790524621</v>
      </c>
    </row>
    <row r="219" spans="1:5" x14ac:dyDescent="0.25">
      <c r="A219" s="11"/>
      <c r="B219" s="48" t="s">
        <v>55</v>
      </c>
      <c r="C219" s="49"/>
      <c r="D219" s="49"/>
      <c r="E219" s="49"/>
    </row>
    <row r="220" spans="1:5" ht="36.75" x14ac:dyDescent="0.25">
      <c r="A220" s="1"/>
      <c r="B220" s="29" t="s">
        <v>56</v>
      </c>
      <c r="C220" s="17" t="s">
        <v>57</v>
      </c>
      <c r="D220" s="26">
        <f>D221-D218</f>
        <v>2.6357242094753772</v>
      </c>
      <c r="E220" s="26">
        <f>E221-E218</f>
        <v>2.6357242094753772</v>
      </c>
    </row>
    <row r="221" spans="1:5" x14ac:dyDescent="0.25">
      <c r="A221" s="1"/>
      <c r="B221" s="29" t="s">
        <v>58</v>
      </c>
      <c r="C221" s="16"/>
      <c r="D221" s="44">
        <v>21.14</v>
      </c>
      <c r="E221" s="44">
        <v>21.9</v>
      </c>
    </row>
    <row r="223" spans="1:5" ht="30.75" customHeight="1" x14ac:dyDescent="0.25">
      <c r="B223" s="50" t="s">
        <v>64</v>
      </c>
      <c r="C223" s="50"/>
      <c r="D223" s="50"/>
      <c r="E223" s="50"/>
    </row>
    <row r="224" spans="1:5" ht="70.5" customHeight="1" x14ac:dyDescent="0.25">
      <c r="A224" s="18" t="s">
        <v>33</v>
      </c>
      <c r="B224" s="10" t="s">
        <v>0</v>
      </c>
      <c r="C224" s="9" t="s">
        <v>1</v>
      </c>
      <c r="D224" s="25" t="s">
        <v>70</v>
      </c>
      <c r="E224" s="25" t="s">
        <v>71</v>
      </c>
    </row>
    <row r="225" spans="1:5" x14ac:dyDescent="0.25">
      <c r="A225" s="1"/>
      <c r="B225" s="51" t="s">
        <v>2</v>
      </c>
      <c r="C225" s="52"/>
      <c r="D225" s="52"/>
      <c r="E225" s="52"/>
    </row>
    <row r="226" spans="1:5" x14ac:dyDescent="0.25">
      <c r="A226" s="46" t="s">
        <v>3</v>
      </c>
      <c r="B226" s="47"/>
      <c r="C226" s="47"/>
      <c r="D226" s="47"/>
      <c r="E226" s="47"/>
    </row>
    <row r="227" spans="1:5" ht="48" x14ac:dyDescent="0.25">
      <c r="A227" s="6">
        <v>1</v>
      </c>
      <c r="B227" s="13" t="s">
        <v>34</v>
      </c>
      <c r="C227" s="14" t="s">
        <v>12</v>
      </c>
      <c r="D227" s="24">
        <v>0.1</v>
      </c>
      <c r="E227" s="24">
        <v>0.1</v>
      </c>
    </row>
    <row r="228" spans="1:5" ht="36" x14ac:dyDescent="0.25">
      <c r="A228" s="6">
        <v>2</v>
      </c>
      <c r="B228" s="13" t="s">
        <v>35</v>
      </c>
      <c r="C228" s="14" t="s">
        <v>12</v>
      </c>
      <c r="D228" s="24">
        <v>0.19</v>
      </c>
      <c r="E228" s="24">
        <v>0.19</v>
      </c>
    </row>
    <row r="229" spans="1:5" ht="24" x14ac:dyDescent="0.25">
      <c r="A229" s="12"/>
      <c r="B229" s="13" t="s">
        <v>20</v>
      </c>
      <c r="C229" s="14" t="s">
        <v>22</v>
      </c>
      <c r="D229" s="24">
        <v>0.08</v>
      </c>
      <c r="E229" s="24">
        <v>0.08</v>
      </c>
    </row>
    <row r="230" spans="1:5" ht="24" x14ac:dyDescent="0.25">
      <c r="A230" s="6"/>
      <c r="B230" s="13" t="s">
        <v>21</v>
      </c>
      <c r="C230" s="14" t="s">
        <v>8</v>
      </c>
      <c r="D230" s="24">
        <v>0.01</v>
      </c>
      <c r="E230" s="24">
        <v>0.01</v>
      </c>
    </row>
    <row r="231" spans="1:5" ht="60" x14ac:dyDescent="0.25">
      <c r="A231" s="6">
        <v>3</v>
      </c>
      <c r="B231" s="13" t="s">
        <v>36</v>
      </c>
      <c r="C231" s="14" t="s">
        <v>15</v>
      </c>
      <c r="D231" s="24">
        <v>0.18</v>
      </c>
      <c r="E231" s="24">
        <v>0.18</v>
      </c>
    </row>
    <row r="232" spans="1:5" ht="24" x14ac:dyDescent="0.25">
      <c r="A232" s="6"/>
      <c r="B232" s="13" t="s">
        <v>23</v>
      </c>
      <c r="C232" s="14" t="s">
        <v>15</v>
      </c>
      <c r="D232" s="24">
        <v>0.06</v>
      </c>
      <c r="E232" s="24">
        <v>0.06</v>
      </c>
    </row>
    <row r="233" spans="1:5" ht="36" x14ac:dyDescent="0.25">
      <c r="A233" s="6">
        <v>4</v>
      </c>
      <c r="B233" s="13" t="s">
        <v>37</v>
      </c>
      <c r="C233" s="14" t="s">
        <v>16</v>
      </c>
      <c r="D233" s="24">
        <v>0.1</v>
      </c>
      <c r="E233" s="24">
        <v>0.1</v>
      </c>
    </row>
    <row r="234" spans="1:5" ht="36" x14ac:dyDescent="0.25">
      <c r="A234" s="6"/>
      <c r="B234" s="13" t="s">
        <v>24</v>
      </c>
      <c r="C234" s="14" t="s">
        <v>16</v>
      </c>
      <c r="D234" s="24">
        <v>0.09</v>
      </c>
      <c r="E234" s="24">
        <v>0.09</v>
      </c>
    </row>
    <row r="235" spans="1:5" ht="36" x14ac:dyDescent="0.25">
      <c r="A235" s="6"/>
      <c r="B235" s="13" t="s">
        <v>25</v>
      </c>
      <c r="C235" s="14" t="s">
        <v>16</v>
      </c>
      <c r="D235" s="24">
        <v>0</v>
      </c>
      <c r="E235" s="24">
        <v>0</v>
      </c>
    </row>
    <row r="236" spans="1:5" ht="36" x14ac:dyDescent="0.25">
      <c r="A236" s="5">
        <v>5</v>
      </c>
      <c r="B236" s="13" t="s">
        <v>38</v>
      </c>
      <c r="C236" s="14" t="s">
        <v>12</v>
      </c>
      <c r="D236" s="24">
        <v>0.46</v>
      </c>
      <c r="E236" s="24">
        <v>0.46</v>
      </c>
    </row>
    <row r="237" spans="1:5" ht="36" x14ac:dyDescent="0.25">
      <c r="A237" s="5">
        <v>6</v>
      </c>
      <c r="B237" s="13" t="s">
        <v>39</v>
      </c>
      <c r="C237" s="14" t="s">
        <v>15</v>
      </c>
      <c r="D237" s="24">
        <v>0.19</v>
      </c>
      <c r="E237" s="24">
        <v>0.19</v>
      </c>
    </row>
    <row r="238" spans="1:5" ht="36" x14ac:dyDescent="0.25">
      <c r="A238" s="5">
        <v>7</v>
      </c>
      <c r="B238" s="13" t="s">
        <v>40</v>
      </c>
      <c r="C238" s="14" t="s">
        <v>12</v>
      </c>
      <c r="D238" s="24">
        <v>0.19</v>
      </c>
      <c r="E238" s="24">
        <v>0.19</v>
      </c>
    </row>
    <row r="239" spans="1:5" ht="24" x14ac:dyDescent="0.25">
      <c r="A239" s="5"/>
      <c r="B239" s="13" t="s">
        <v>26</v>
      </c>
      <c r="C239" s="14" t="s">
        <v>12</v>
      </c>
      <c r="D239" s="24">
        <v>0</v>
      </c>
      <c r="E239" s="24">
        <v>0</v>
      </c>
    </row>
    <row r="240" spans="1:5" ht="24" x14ac:dyDescent="0.25">
      <c r="A240" s="6">
        <v>8</v>
      </c>
      <c r="B240" s="13" t="s">
        <v>41</v>
      </c>
      <c r="C240" s="14" t="s">
        <v>12</v>
      </c>
      <c r="D240" s="24">
        <v>0.09</v>
      </c>
      <c r="E240" s="24">
        <v>0.09</v>
      </c>
    </row>
    <row r="241" spans="1:5" ht="24" x14ac:dyDescent="0.25">
      <c r="A241" s="6">
        <v>9</v>
      </c>
      <c r="B241" s="13" t="s">
        <v>42</v>
      </c>
      <c r="C241" s="14" t="s">
        <v>12</v>
      </c>
      <c r="D241" s="24">
        <v>0.24</v>
      </c>
      <c r="E241" s="24">
        <v>0.24</v>
      </c>
    </row>
    <row r="242" spans="1:5" ht="48" x14ac:dyDescent="0.25">
      <c r="A242" s="6">
        <v>10</v>
      </c>
      <c r="B242" s="13" t="s">
        <v>43</v>
      </c>
      <c r="C242" s="14" t="s">
        <v>15</v>
      </c>
      <c r="D242" s="24">
        <v>0.19</v>
      </c>
      <c r="E242" s="24">
        <v>0.19</v>
      </c>
    </row>
    <row r="243" spans="1:5" ht="36" x14ac:dyDescent="0.25">
      <c r="A243" s="5">
        <v>11</v>
      </c>
      <c r="B243" s="13" t="s">
        <v>44</v>
      </c>
      <c r="C243" s="14" t="s">
        <v>12</v>
      </c>
      <c r="D243" s="24">
        <v>0.28000000000000003</v>
      </c>
      <c r="E243" s="24">
        <v>0.28000000000000003</v>
      </c>
    </row>
    <row r="244" spans="1:5" x14ac:dyDescent="0.25">
      <c r="A244" s="46" t="s">
        <v>4</v>
      </c>
      <c r="B244" s="47"/>
      <c r="C244" s="47"/>
      <c r="D244" s="47"/>
      <c r="E244" s="47"/>
    </row>
    <row r="245" spans="1:5" ht="60" x14ac:dyDescent="0.25">
      <c r="A245" s="5">
        <v>12</v>
      </c>
      <c r="B245" s="13" t="s">
        <v>45</v>
      </c>
      <c r="C245" s="14" t="s">
        <v>8</v>
      </c>
      <c r="D245" s="24">
        <v>0.09</v>
      </c>
      <c r="E245" s="24">
        <v>0.09</v>
      </c>
    </row>
    <row r="246" spans="1:5" ht="36" x14ac:dyDescent="0.25">
      <c r="A246" s="5">
        <v>13</v>
      </c>
      <c r="B246" s="13" t="s">
        <v>46</v>
      </c>
      <c r="C246" s="14" t="s">
        <v>12</v>
      </c>
      <c r="D246" s="24">
        <v>0.09</v>
      </c>
      <c r="E246" s="24">
        <v>0.09</v>
      </c>
    </row>
    <row r="247" spans="1:5" ht="36" x14ac:dyDescent="0.25">
      <c r="A247" s="5">
        <v>14</v>
      </c>
      <c r="B247" s="13" t="s">
        <v>47</v>
      </c>
      <c r="C247" s="14" t="s">
        <v>12</v>
      </c>
      <c r="D247" s="24">
        <v>0.14000000000000001</v>
      </c>
      <c r="E247" s="24">
        <v>0.14000000000000001</v>
      </c>
    </row>
    <row r="248" spans="1:5" ht="36" x14ac:dyDescent="0.25">
      <c r="A248" s="5"/>
      <c r="B248" s="13" t="s">
        <v>27</v>
      </c>
      <c r="C248" s="14" t="s">
        <v>12</v>
      </c>
      <c r="D248" s="24">
        <v>0.14000000000000001</v>
      </c>
      <c r="E248" s="24">
        <v>0.14000000000000001</v>
      </c>
    </row>
    <row r="249" spans="1:5" ht="24" x14ac:dyDescent="0.25">
      <c r="A249" s="5"/>
      <c r="B249" s="13" t="s">
        <v>28</v>
      </c>
      <c r="C249" s="14" t="s">
        <v>15</v>
      </c>
      <c r="D249" s="24">
        <v>0.1</v>
      </c>
      <c r="E249" s="24">
        <v>0.1</v>
      </c>
    </row>
    <row r="250" spans="1:5" ht="36" x14ac:dyDescent="0.25">
      <c r="A250" s="5">
        <v>15</v>
      </c>
      <c r="B250" s="13" t="s">
        <v>48</v>
      </c>
      <c r="C250" s="14" t="s">
        <v>8</v>
      </c>
      <c r="D250" s="24">
        <v>0.19</v>
      </c>
      <c r="E250" s="24">
        <v>0.19</v>
      </c>
    </row>
    <row r="251" spans="1:5" ht="36" x14ac:dyDescent="0.25">
      <c r="A251" s="5">
        <v>16</v>
      </c>
      <c r="B251" s="13" t="s">
        <v>49</v>
      </c>
      <c r="C251" s="14" t="s">
        <v>11</v>
      </c>
      <c r="D251" s="24">
        <v>0.14000000000000001</v>
      </c>
      <c r="E251" s="24">
        <v>0.14000000000000001</v>
      </c>
    </row>
    <row r="252" spans="1:5" ht="24" x14ac:dyDescent="0.25">
      <c r="A252" s="5"/>
      <c r="B252" s="14" t="s">
        <v>32</v>
      </c>
      <c r="C252" s="14" t="s">
        <v>11</v>
      </c>
      <c r="D252" s="24">
        <v>0.1</v>
      </c>
      <c r="E252" s="24">
        <v>0.1</v>
      </c>
    </row>
    <row r="253" spans="1:5" ht="24.75" x14ac:dyDescent="0.25">
      <c r="A253" s="5">
        <v>17</v>
      </c>
      <c r="B253" s="13" t="s">
        <v>69</v>
      </c>
      <c r="C253" s="17" t="s">
        <v>72</v>
      </c>
      <c r="D253" s="42">
        <v>1.98</v>
      </c>
      <c r="E253" s="42">
        <v>1.38</v>
      </c>
    </row>
    <row r="254" spans="1:5" x14ac:dyDescent="0.25">
      <c r="A254" s="46" t="s">
        <v>5</v>
      </c>
      <c r="B254" s="47"/>
      <c r="C254" s="47"/>
      <c r="D254" s="47"/>
      <c r="E254" s="47"/>
    </row>
    <row r="255" spans="1:5" ht="24" x14ac:dyDescent="0.25">
      <c r="A255" s="5">
        <v>18</v>
      </c>
      <c r="B255" s="15" t="s">
        <v>51</v>
      </c>
      <c r="C255" s="14" t="s">
        <v>73</v>
      </c>
      <c r="D255" s="24">
        <v>0.02</v>
      </c>
      <c r="E255" s="43">
        <v>0.02</v>
      </c>
    </row>
    <row r="256" spans="1:5" ht="24" x14ac:dyDescent="0.25">
      <c r="A256" s="5"/>
      <c r="B256" s="14" t="s">
        <v>30</v>
      </c>
      <c r="C256" s="14" t="s">
        <v>8</v>
      </c>
      <c r="D256" s="24">
        <v>0.01</v>
      </c>
      <c r="E256" s="24">
        <v>0.01</v>
      </c>
    </row>
    <row r="257" spans="1:5" ht="24" x14ac:dyDescent="0.25">
      <c r="A257" s="5"/>
      <c r="B257" s="14" t="s">
        <v>31</v>
      </c>
      <c r="C257" s="14" t="s">
        <v>11</v>
      </c>
      <c r="D257" s="24">
        <v>0.01</v>
      </c>
      <c r="E257" s="24">
        <v>0.01</v>
      </c>
    </row>
    <row r="258" spans="1:5" ht="36" x14ac:dyDescent="0.25">
      <c r="A258" s="5">
        <v>19</v>
      </c>
      <c r="B258" s="15" t="s">
        <v>6</v>
      </c>
      <c r="C258" s="14" t="s">
        <v>74</v>
      </c>
      <c r="D258" s="43">
        <f>338817.42/12/128206*1.2</f>
        <v>0.26427579052462441</v>
      </c>
      <c r="E258" s="43">
        <f>338817.42/12/128206*1.2</f>
        <v>0.26427579052462441</v>
      </c>
    </row>
    <row r="259" spans="1:5" ht="24" x14ac:dyDescent="0.25">
      <c r="A259" s="5">
        <v>20</v>
      </c>
      <c r="B259" s="15" t="s">
        <v>29</v>
      </c>
      <c r="C259" s="14" t="s">
        <v>9</v>
      </c>
      <c r="D259" s="43">
        <v>4.0199999999999996</v>
      </c>
      <c r="E259" s="43">
        <v>4.0199999999999996</v>
      </c>
    </row>
    <row r="260" spans="1:5" ht="84" x14ac:dyDescent="0.25">
      <c r="A260" s="5">
        <v>22</v>
      </c>
      <c r="B260" s="14" t="s">
        <v>53</v>
      </c>
      <c r="C260" s="14" t="s">
        <v>10</v>
      </c>
      <c r="D260" s="43">
        <v>5.28</v>
      </c>
      <c r="E260" s="43">
        <v>6.64</v>
      </c>
    </row>
    <row r="261" spans="1:5" ht="22.5" x14ac:dyDescent="0.25">
      <c r="A261" s="5">
        <v>23</v>
      </c>
      <c r="B261" s="14" t="s">
        <v>54</v>
      </c>
      <c r="C261" s="8" t="s">
        <v>19</v>
      </c>
      <c r="D261" s="43">
        <v>3.43</v>
      </c>
      <c r="E261" s="43">
        <v>3.43</v>
      </c>
    </row>
    <row r="262" spans="1:5" x14ac:dyDescent="0.25">
      <c r="A262" s="5">
        <v>24</v>
      </c>
      <c r="B262" s="7" t="s">
        <v>13</v>
      </c>
      <c r="C262" s="8"/>
      <c r="D262" s="30">
        <f>D227+D228+D229+D230+D231+D232+D233+D234+D235+D236+D237+D238+D239+D240+D241+D242+D243+D245+D246+D247+D248+D249+D250+D251+D252+D253+D255+D256+D257+D258+D259+D260+D261</f>
        <v>18.454275790524623</v>
      </c>
      <c r="E262" s="30">
        <f>E227+E228+E229+E230+E231+E232+E233+E234+E235+E236+E237+E238+E239+E240+E241+E242+E243+E245+E246+E247+E248+E249+E250+E251+E252+E253+E255+E256+E257+E258+E259+E260+E261</f>
        <v>19.214275790524624</v>
      </c>
    </row>
    <row r="263" spans="1:5" x14ac:dyDescent="0.25">
      <c r="A263" s="11"/>
      <c r="B263" s="48" t="s">
        <v>55</v>
      </c>
      <c r="C263" s="49"/>
      <c r="D263" s="49"/>
      <c r="E263" s="49"/>
    </row>
    <row r="264" spans="1:5" ht="36.75" x14ac:dyDescent="0.25">
      <c r="A264" s="1"/>
      <c r="B264" s="29" t="s">
        <v>56</v>
      </c>
      <c r="C264" s="17" t="s">
        <v>57</v>
      </c>
      <c r="D264" s="42">
        <f>D265-D262</f>
        <v>2.6857242094753779</v>
      </c>
      <c r="E264" s="42">
        <f>E265-E262</f>
        <v>2.6857242094753744</v>
      </c>
    </row>
    <row r="265" spans="1:5" x14ac:dyDescent="0.25">
      <c r="A265" s="1"/>
      <c r="B265" s="29" t="s">
        <v>58</v>
      </c>
      <c r="C265" s="16"/>
      <c r="D265" s="44">
        <v>21.14</v>
      </c>
      <c r="E265" s="44">
        <v>21.9</v>
      </c>
    </row>
    <row r="267" spans="1:5" ht="30" customHeight="1" x14ac:dyDescent="0.25">
      <c r="B267" s="50" t="s">
        <v>65</v>
      </c>
      <c r="C267" s="50"/>
      <c r="D267" s="50"/>
      <c r="E267" s="50"/>
    </row>
    <row r="268" spans="1:5" ht="67.5" x14ac:dyDescent="0.25">
      <c r="A268" s="18" t="s">
        <v>33</v>
      </c>
      <c r="B268" s="10" t="s">
        <v>0</v>
      </c>
      <c r="C268" s="9" t="s">
        <v>1</v>
      </c>
      <c r="D268" s="25" t="s">
        <v>70</v>
      </c>
      <c r="E268" s="25" t="s">
        <v>71</v>
      </c>
    </row>
    <row r="269" spans="1:5" x14ac:dyDescent="0.25">
      <c r="A269" s="1"/>
      <c r="B269" s="51" t="s">
        <v>2</v>
      </c>
      <c r="C269" s="52"/>
      <c r="D269" s="52"/>
      <c r="E269" s="52"/>
    </row>
    <row r="270" spans="1:5" x14ac:dyDescent="0.25">
      <c r="A270" s="46" t="s">
        <v>3</v>
      </c>
      <c r="B270" s="47"/>
      <c r="C270" s="47"/>
      <c r="D270" s="47"/>
      <c r="E270" s="47"/>
    </row>
    <row r="271" spans="1:5" ht="48" x14ac:dyDescent="0.25">
      <c r="A271" s="6">
        <v>1</v>
      </c>
      <c r="B271" s="13" t="s">
        <v>34</v>
      </c>
      <c r="C271" s="14" t="s">
        <v>12</v>
      </c>
      <c r="D271" s="24">
        <v>0.1</v>
      </c>
      <c r="E271" s="24">
        <v>0.1</v>
      </c>
    </row>
    <row r="272" spans="1:5" ht="36" x14ac:dyDescent="0.25">
      <c r="A272" s="6">
        <v>2</v>
      </c>
      <c r="B272" s="13" t="s">
        <v>35</v>
      </c>
      <c r="C272" s="14" t="s">
        <v>12</v>
      </c>
      <c r="D272" s="24">
        <v>0.19</v>
      </c>
      <c r="E272" s="24">
        <v>0.19</v>
      </c>
    </row>
    <row r="273" spans="1:5" ht="24" x14ac:dyDescent="0.25">
      <c r="A273" s="12"/>
      <c r="B273" s="13" t="s">
        <v>20</v>
      </c>
      <c r="C273" s="14" t="s">
        <v>22</v>
      </c>
      <c r="D273" s="24">
        <v>0.08</v>
      </c>
      <c r="E273" s="24">
        <v>0.08</v>
      </c>
    </row>
    <row r="274" spans="1:5" ht="24" x14ac:dyDescent="0.25">
      <c r="A274" s="6"/>
      <c r="B274" s="13" t="s">
        <v>21</v>
      </c>
      <c r="C274" s="14" t="s">
        <v>8</v>
      </c>
      <c r="D274" s="24">
        <v>0.01</v>
      </c>
      <c r="E274" s="24">
        <v>0.01</v>
      </c>
    </row>
    <row r="275" spans="1:5" ht="60" x14ac:dyDescent="0.25">
      <c r="A275" s="6">
        <v>3</v>
      </c>
      <c r="B275" s="13" t="s">
        <v>36</v>
      </c>
      <c r="C275" s="14" t="s">
        <v>15</v>
      </c>
      <c r="D275" s="24">
        <v>0.18</v>
      </c>
      <c r="E275" s="24">
        <v>0.18</v>
      </c>
    </row>
    <row r="276" spans="1:5" ht="24" x14ac:dyDescent="0.25">
      <c r="A276" s="6"/>
      <c r="B276" s="13" t="s">
        <v>23</v>
      </c>
      <c r="C276" s="14" t="s">
        <v>15</v>
      </c>
      <c r="D276" s="24">
        <v>0.06</v>
      </c>
      <c r="E276" s="24">
        <v>0.06</v>
      </c>
    </row>
    <row r="277" spans="1:5" ht="36" x14ac:dyDescent="0.25">
      <c r="A277" s="6">
        <v>4</v>
      </c>
      <c r="B277" s="13" t="s">
        <v>37</v>
      </c>
      <c r="C277" s="14" t="s">
        <v>16</v>
      </c>
      <c r="D277" s="24">
        <v>0.1</v>
      </c>
      <c r="E277" s="24">
        <v>0.1</v>
      </c>
    </row>
    <row r="278" spans="1:5" ht="36" x14ac:dyDescent="0.25">
      <c r="A278" s="6"/>
      <c r="B278" s="13" t="s">
        <v>24</v>
      </c>
      <c r="C278" s="14" t="s">
        <v>16</v>
      </c>
      <c r="D278" s="24">
        <v>0.09</v>
      </c>
      <c r="E278" s="24">
        <v>0.09</v>
      </c>
    </row>
    <row r="279" spans="1:5" ht="36" x14ac:dyDescent="0.25">
      <c r="A279" s="6"/>
      <c r="B279" s="13" t="s">
        <v>25</v>
      </c>
      <c r="C279" s="14" t="s">
        <v>16</v>
      </c>
      <c r="D279" s="24">
        <v>0.05</v>
      </c>
      <c r="E279" s="24">
        <v>0.05</v>
      </c>
    </row>
    <row r="280" spans="1:5" ht="36" x14ac:dyDescent="0.25">
      <c r="A280" s="5">
        <v>5</v>
      </c>
      <c r="B280" s="13" t="s">
        <v>38</v>
      </c>
      <c r="C280" s="14" t="s">
        <v>12</v>
      </c>
      <c r="D280" s="24">
        <v>0.46</v>
      </c>
      <c r="E280" s="24">
        <v>0.46</v>
      </c>
    </row>
    <row r="281" spans="1:5" ht="36" x14ac:dyDescent="0.25">
      <c r="A281" s="5">
        <v>6</v>
      </c>
      <c r="B281" s="13" t="s">
        <v>39</v>
      </c>
      <c r="C281" s="14" t="s">
        <v>15</v>
      </c>
      <c r="D281" s="24">
        <v>0.19</v>
      </c>
      <c r="E281" s="24">
        <v>0.19</v>
      </c>
    </row>
    <row r="282" spans="1:5" ht="36" x14ac:dyDescent="0.25">
      <c r="A282" s="5">
        <v>7</v>
      </c>
      <c r="B282" s="13" t="s">
        <v>40</v>
      </c>
      <c r="C282" s="14" t="s">
        <v>12</v>
      </c>
      <c r="D282" s="24">
        <v>0.19</v>
      </c>
      <c r="E282" s="24">
        <v>0.19</v>
      </c>
    </row>
    <row r="283" spans="1:5" ht="24" x14ac:dyDescent="0.25">
      <c r="A283" s="5"/>
      <c r="B283" s="13" t="s">
        <v>26</v>
      </c>
      <c r="C283" s="14" t="s">
        <v>12</v>
      </c>
      <c r="D283" s="24">
        <v>0</v>
      </c>
      <c r="E283" s="24">
        <v>0</v>
      </c>
    </row>
    <row r="284" spans="1:5" ht="24" x14ac:dyDescent="0.25">
      <c r="A284" s="6">
        <v>8</v>
      </c>
      <c r="B284" s="13" t="s">
        <v>41</v>
      </c>
      <c r="C284" s="14" t="s">
        <v>12</v>
      </c>
      <c r="D284" s="24">
        <v>0.09</v>
      </c>
      <c r="E284" s="24">
        <v>0.09</v>
      </c>
    </row>
    <row r="285" spans="1:5" ht="24" x14ac:dyDescent="0.25">
      <c r="A285" s="6">
        <v>9</v>
      </c>
      <c r="B285" s="13" t="s">
        <v>42</v>
      </c>
      <c r="C285" s="14" t="s">
        <v>12</v>
      </c>
      <c r="D285" s="24">
        <v>0.24</v>
      </c>
      <c r="E285" s="24">
        <v>0.24</v>
      </c>
    </row>
    <row r="286" spans="1:5" ht="48" x14ac:dyDescent="0.25">
      <c r="A286" s="6">
        <v>10</v>
      </c>
      <c r="B286" s="13" t="s">
        <v>43</v>
      </c>
      <c r="C286" s="14" t="s">
        <v>15</v>
      </c>
      <c r="D286" s="24">
        <v>0.19</v>
      </c>
      <c r="E286" s="24">
        <v>0.19</v>
      </c>
    </row>
    <row r="287" spans="1:5" ht="36" x14ac:dyDescent="0.25">
      <c r="A287" s="5">
        <v>11</v>
      </c>
      <c r="B287" s="13" t="s">
        <v>44</v>
      </c>
      <c r="C287" s="14" t="s">
        <v>12</v>
      </c>
      <c r="D287" s="24">
        <v>0.28000000000000003</v>
      </c>
      <c r="E287" s="24">
        <v>0.28000000000000003</v>
      </c>
    </row>
    <row r="288" spans="1:5" x14ac:dyDescent="0.25">
      <c r="A288" s="46" t="s">
        <v>4</v>
      </c>
      <c r="B288" s="47"/>
      <c r="C288" s="47"/>
      <c r="D288" s="47"/>
      <c r="E288" s="47"/>
    </row>
    <row r="289" spans="1:5" ht="60" x14ac:dyDescent="0.25">
      <c r="A289" s="5">
        <v>12</v>
      </c>
      <c r="B289" s="13" t="s">
        <v>45</v>
      </c>
      <c r="C289" s="14" t="s">
        <v>8</v>
      </c>
      <c r="D289" s="24">
        <v>0.09</v>
      </c>
      <c r="E289" s="24">
        <v>0.09</v>
      </c>
    </row>
    <row r="290" spans="1:5" ht="36" x14ac:dyDescent="0.25">
      <c r="A290" s="5">
        <v>13</v>
      </c>
      <c r="B290" s="13" t="s">
        <v>46</v>
      </c>
      <c r="C290" s="14" t="s">
        <v>12</v>
      </c>
      <c r="D290" s="24">
        <v>0.09</v>
      </c>
      <c r="E290" s="24">
        <v>0.09</v>
      </c>
    </row>
    <row r="291" spans="1:5" ht="36" x14ac:dyDescent="0.25">
      <c r="A291" s="5">
        <v>14</v>
      </c>
      <c r="B291" s="13" t="s">
        <v>47</v>
      </c>
      <c r="C291" s="14" t="s">
        <v>12</v>
      </c>
      <c r="D291" s="24">
        <v>0.14000000000000001</v>
      </c>
      <c r="E291" s="24">
        <v>0.14000000000000001</v>
      </c>
    </row>
    <row r="292" spans="1:5" ht="36" x14ac:dyDescent="0.25">
      <c r="A292" s="5"/>
      <c r="B292" s="13" t="s">
        <v>27</v>
      </c>
      <c r="C292" s="14" t="s">
        <v>12</v>
      </c>
      <c r="D292" s="24">
        <v>0.14000000000000001</v>
      </c>
      <c r="E292" s="24">
        <v>0.14000000000000001</v>
      </c>
    </row>
    <row r="293" spans="1:5" ht="24" x14ac:dyDescent="0.25">
      <c r="A293" s="5"/>
      <c r="B293" s="13" t="s">
        <v>28</v>
      </c>
      <c r="C293" s="14" t="s">
        <v>15</v>
      </c>
      <c r="D293" s="24">
        <v>0.1</v>
      </c>
      <c r="E293" s="24">
        <v>0.1</v>
      </c>
    </row>
    <row r="294" spans="1:5" ht="36" x14ac:dyDescent="0.25">
      <c r="A294" s="5">
        <v>15</v>
      </c>
      <c r="B294" s="13" t="s">
        <v>48</v>
      </c>
      <c r="C294" s="14" t="s">
        <v>8</v>
      </c>
      <c r="D294" s="24">
        <v>0.19</v>
      </c>
      <c r="E294" s="24">
        <v>0.19</v>
      </c>
    </row>
    <row r="295" spans="1:5" ht="36" x14ac:dyDescent="0.25">
      <c r="A295" s="5">
        <v>16</v>
      </c>
      <c r="B295" s="13" t="s">
        <v>49</v>
      </c>
      <c r="C295" s="14" t="s">
        <v>11</v>
      </c>
      <c r="D295" s="24">
        <v>0.14000000000000001</v>
      </c>
      <c r="E295" s="24">
        <v>0.14000000000000001</v>
      </c>
    </row>
    <row r="296" spans="1:5" ht="24" x14ac:dyDescent="0.25">
      <c r="A296" s="5"/>
      <c r="B296" s="14" t="s">
        <v>32</v>
      </c>
      <c r="C296" s="14" t="s">
        <v>11</v>
      </c>
      <c r="D296" s="24">
        <v>0.1</v>
      </c>
      <c r="E296" s="24">
        <v>0.1</v>
      </c>
    </row>
    <row r="297" spans="1:5" ht="24.75" x14ac:dyDescent="0.25">
      <c r="A297" s="5">
        <v>17</v>
      </c>
      <c r="B297" s="13" t="s">
        <v>69</v>
      </c>
      <c r="C297" s="17" t="s">
        <v>72</v>
      </c>
      <c r="D297" s="26">
        <v>0</v>
      </c>
      <c r="E297" s="26">
        <v>0</v>
      </c>
    </row>
    <row r="298" spans="1:5" x14ac:dyDescent="0.25">
      <c r="A298" s="46" t="s">
        <v>5</v>
      </c>
      <c r="B298" s="47"/>
      <c r="C298" s="47"/>
      <c r="D298" s="47"/>
      <c r="E298" s="47"/>
    </row>
    <row r="299" spans="1:5" ht="24" x14ac:dyDescent="0.25">
      <c r="A299" s="5">
        <v>18</v>
      </c>
      <c r="B299" s="15" t="s">
        <v>51</v>
      </c>
      <c r="C299" s="14" t="s">
        <v>73</v>
      </c>
      <c r="D299" s="24">
        <v>0.02</v>
      </c>
      <c r="E299" s="43">
        <v>0.02</v>
      </c>
    </row>
    <row r="300" spans="1:5" ht="24" x14ac:dyDescent="0.25">
      <c r="A300" s="5"/>
      <c r="B300" s="14" t="s">
        <v>30</v>
      </c>
      <c r="C300" s="14" t="s">
        <v>8</v>
      </c>
      <c r="D300" s="24">
        <v>0.01</v>
      </c>
      <c r="E300" s="24">
        <v>0.01</v>
      </c>
    </row>
    <row r="301" spans="1:5" ht="24" x14ac:dyDescent="0.25">
      <c r="A301" s="5"/>
      <c r="B301" s="14" t="s">
        <v>31</v>
      </c>
      <c r="C301" s="14" t="s">
        <v>11</v>
      </c>
      <c r="D301" s="24">
        <v>0.01</v>
      </c>
      <c r="E301" s="24">
        <v>0.01</v>
      </c>
    </row>
    <row r="302" spans="1:5" ht="36" x14ac:dyDescent="0.25">
      <c r="A302" s="5">
        <v>19</v>
      </c>
      <c r="B302" s="15" t="s">
        <v>6</v>
      </c>
      <c r="C302" s="14" t="s">
        <v>74</v>
      </c>
      <c r="D302" s="43">
        <f>338817.42/12/128206*1.2</f>
        <v>0.26427579052462441</v>
      </c>
      <c r="E302" s="43">
        <f>338817.42/12/128206*1.2</f>
        <v>0.26427579052462441</v>
      </c>
    </row>
    <row r="303" spans="1:5" ht="24" x14ac:dyDescent="0.25">
      <c r="A303" s="5">
        <v>20</v>
      </c>
      <c r="B303" s="15" t="s">
        <v>29</v>
      </c>
      <c r="C303" s="14" t="s">
        <v>9</v>
      </c>
      <c r="D303" s="43">
        <v>4.0199999999999996</v>
      </c>
      <c r="E303" s="43">
        <v>4.0199999999999996</v>
      </c>
    </row>
    <row r="304" spans="1:5" ht="84" x14ac:dyDescent="0.25">
      <c r="A304" s="5">
        <v>22</v>
      </c>
      <c r="B304" s="14" t="s">
        <v>53</v>
      </c>
      <c r="C304" s="14" t="s">
        <v>10</v>
      </c>
      <c r="D304" s="43">
        <v>5.28</v>
      </c>
      <c r="E304" s="43">
        <v>6.64</v>
      </c>
    </row>
    <row r="305" spans="1:5" ht="22.5" x14ac:dyDescent="0.25">
      <c r="A305" s="5">
        <v>23</v>
      </c>
      <c r="B305" s="14" t="s">
        <v>54</v>
      </c>
      <c r="C305" s="8" t="s">
        <v>19</v>
      </c>
      <c r="D305" s="43">
        <v>3.43</v>
      </c>
      <c r="E305" s="43">
        <v>3.43</v>
      </c>
    </row>
    <row r="306" spans="1:5" x14ac:dyDescent="0.25">
      <c r="A306" s="5">
        <v>24</v>
      </c>
      <c r="B306" s="7" t="s">
        <v>13</v>
      </c>
      <c r="C306" s="8"/>
      <c r="D306" s="30">
        <f>D271+D272+D273+D274+D275+D276+D277+D278+D279+D280+D281+D282+D283+D284+D285+D286+D287+D289+D290+D291+D292+D293+D294+D295+D296+D297+D299+D300+D301+D302+D303+D304+D305</f>
        <v>16.524275790524623</v>
      </c>
      <c r="E306" s="30">
        <f>E271+E272+E273+E274+E275+E276+E277+E278+E279+E280+E281+E282+E283+E284+E285+E286+E287+E289+E290+E291+E292+E293+E294+E295+E296+E297+E299+E300+E301+E302+E303+E304+E305</f>
        <v>17.884275790524622</v>
      </c>
    </row>
    <row r="307" spans="1:5" x14ac:dyDescent="0.25">
      <c r="A307" s="11"/>
      <c r="B307" s="48" t="s">
        <v>55</v>
      </c>
      <c r="C307" s="49"/>
      <c r="D307" s="49"/>
      <c r="E307" s="49"/>
    </row>
    <row r="308" spans="1:5" ht="36.75" x14ac:dyDescent="0.25">
      <c r="A308" s="1"/>
      <c r="B308" s="29" t="s">
        <v>56</v>
      </c>
      <c r="C308" s="17" t="s">
        <v>57</v>
      </c>
      <c r="D308" s="26">
        <f>D309-D306</f>
        <v>4.6157242094753776</v>
      </c>
      <c r="E308" s="26">
        <f>E309-E306</f>
        <v>4.0157242094753762</v>
      </c>
    </row>
    <row r="309" spans="1:5" x14ac:dyDescent="0.25">
      <c r="A309" s="1"/>
      <c r="B309" s="29" t="s">
        <v>58</v>
      </c>
      <c r="C309" s="16"/>
      <c r="D309" s="44">
        <v>21.14</v>
      </c>
      <c r="E309" s="44">
        <v>21.9</v>
      </c>
    </row>
    <row r="311" spans="1:5" x14ac:dyDescent="0.25">
      <c r="D311" s="38"/>
      <c r="E311" s="38"/>
    </row>
    <row r="312" spans="1:5" x14ac:dyDescent="0.25">
      <c r="D312" s="38"/>
    </row>
  </sheetData>
  <mergeCells count="44">
    <mergeCell ref="B1:E1"/>
    <mergeCell ref="A22:E22"/>
    <mergeCell ref="B3:E3"/>
    <mergeCell ref="A4:E4"/>
    <mergeCell ref="A66:E66"/>
    <mergeCell ref="B41:E41"/>
    <mergeCell ref="B45:E45"/>
    <mergeCell ref="B47:E47"/>
    <mergeCell ref="A48:E48"/>
    <mergeCell ref="A32:E32"/>
    <mergeCell ref="A76:E76"/>
    <mergeCell ref="B85:E85"/>
    <mergeCell ref="B90:E90"/>
    <mergeCell ref="B92:E92"/>
    <mergeCell ref="A93:E93"/>
    <mergeCell ref="C89:E89"/>
    <mergeCell ref="A111:E111"/>
    <mergeCell ref="A121:E121"/>
    <mergeCell ref="B130:E130"/>
    <mergeCell ref="B135:E135"/>
    <mergeCell ref="B137:E137"/>
    <mergeCell ref="A138:E138"/>
    <mergeCell ref="A156:E156"/>
    <mergeCell ref="A166:E166"/>
    <mergeCell ref="B175:E175"/>
    <mergeCell ref="B179:E179"/>
    <mergeCell ref="C178:E178"/>
    <mergeCell ref="B181:E181"/>
    <mergeCell ref="A182:E182"/>
    <mergeCell ref="A200:E200"/>
    <mergeCell ref="A210:E210"/>
    <mergeCell ref="B219:E219"/>
    <mergeCell ref="B223:E223"/>
    <mergeCell ref="B225:E225"/>
    <mergeCell ref="A226:E226"/>
    <mergeCell ref="A244:E244"/>
    <mergeCell ref="A288:E288"/>
    <mergeCell ref="A298:E298"/>
    <mergeCell ref="B307:E307"/>
    <mergeCell ref="A254:E254"/>
    <mergeCell ref="B263:E263"/>
    <mergeCell ref="B267:E267"/>
    <mergeCell ref="B269:E269"/>
    <mergeCell ref="A270:E270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workbookViewId="0">
      <selection activeCell="H8" sqref="H8"/>
    </sheetView>
  </sheetViews>
  <sheetFormatPr defaultRowHeight="15" x14ac:dyDescent="0.25"/>
  <cols>
    <col min="1" max="1" width="5.28515625" customWidth="1"/>
    <col min="2" max="2" width="61.7109375" customWidth="1"/>
    <col min="3" max="3" width="8.85546875" customWidth="1"/>
    <col min="4" max="5" width="12" customWidth="1"/>
  </cols>
  <sheetData>
    <row r="1" spans="1:5" x14ac:dyDescent="0.25">
      <c r="C1" s="53" t="s">
        <v>66</v>
      </c>
      <c r="D1" s="53"/>
      <c r="E1" s="53"/>
    </row>
    <row r="2" spans="1:5" ht="34.5" customHeight="1" x14ac:dyDescent="0.25">
      <c r="B2" s="50" t="s">
        <v>63</v>
      </c>
      <c r="C2" s="50"/>
      <c r="D2" s="50"/>
      <c r="E2" s="50"/>
    </row>
    <row r="3" spans="1:5" ht="67.5" x14ac:dyDescent="0.25">
      <c r="A3" s="18" t="s">
        <v>33</v>
      </c>
      <c r="B3" s="10" t="s">
        <v>0</v>
      </c>
      <c r="C3" s="9" t="s">
        <v>1</v>
      </c>
      <c r="D3" s="25" t="s">
        <v>67</v>
      </c>
      <c r="E3" s="25" t="s">
        <v>68</v>
      </c>
    </row>
    <row r="4" spans="1:5" x14ac:dyDescent="0.25">
      <c r="A4" s="1"/>
      <c r="B4" s="51" t="s">
        <v>2</v>
      </c>
      <c r="C4" s="52"/>
      <c r="D4" s="52"/>
      <c r="E4" s="52"/>
    </row>
    <row r="5" spans="1:5" x14ac:dyDescent="0.25">
      <c r="A5" s="46" t="s">
        <v>3</v>
      </c>
      <c r="B5" s="47"/>
      <c r="C5" s="47"/>
      <c r="D5" s="47"/>
      <c r="E5" s="47"/>
    </row>
    <row r="6" spans="1:5" ht="54" customHeight="1" x14ac:dyDescent="0.25">
      <c r="A6" s="6">
        <v>1</v>
      </c>
      <c r="B6" s="13" t="s">
        <v>34</v>
      </c>
      <c r="C6" s="14" t="s">
        <v>12</v>
      </c>
      <c r="D6" s="24">
        <v>0.1</v>
      </c>
      <c r="E6" s="24">
        <v>0.1</v>
      </c>
    </row>
    <row r="7" spans="1:5" ht="43.5" customHeight="1" x14ac:dyDescent="0.25">
      <c r="A7" s="6">
        <v>2</v>
      </c>
      <c r="B7" s="13" t="s">
        <v>35</v>
      </c>
      <c r="C7" s="14" t="s">
        <v>14</v>
      </c>
      <c r="D7" s="24">
        <v>0.19</v>
      </c>
      <c r="E7" s="24">
        <v>0.19</v>
      </c>
    </row>
    <row r="8" spans="1:5" ht="27.75" customHeight="1" x14ac:dyDescent="0.25">
      <c r="A8" s="12"/>
      <c r="B8" s="13" t="s">
        <v>20</v>
      </c>
      <c r="C8" s="14" t="s">
        <v>22</v>
      </c>
      <c r="D8" s="24">
        <v>0.08</v>
      </c>
      <c r="E8" s="24">
        <v>0.08</v>
      </c>
    </row>
    <row r="9" spans="1:5" ht="33" customHeight="1" x14ac:dyDescent="0.25">
      <c r="A9" s="6"/>
      <c r="B9" s="13" t="s">
        <v>21</v>
      </c>
      <c r="C9" s="14" t="s">
        <v>8</v>
      </c>
      <c r="D9" s="24">
        <v>0.01</v>
      </c>
      <c r="E9" s="24">
        <v>0.01</v>
      </c>
    </row>
    <row r="10" spans="1:5" ht="52.5" customHeight="1" x14ac:dyDescent="0.25">
      <c r="A10" s="6">
        <v>3</v>
      </c>
      <c r="B10" s="13" t="s">
        <v>36</v>
      </c>
      <c r="C10" s="14" t="s">
        <v>15</v>
      </c>
      <c r="D10" s="24">
        <v>0.18</v>
      </c>
      <c r="E10" s="24">
        <v>0.18</v>
      </c>
    </row>
    <row r="11" spans="1:5" ht="34.5" customHeight="1" x14ac:dyDescent="0.25">
      <c r="A11" s="6"/>
      <c r="B11" s="13" t="s">
        <v>23</v>
      </c>
      <c r="C11" s="14" t="s">
        <v>15</v>
      </c>
      <c r="D11" s="24">
        <v>0.06</v>
      </c>
      <c r="E11" s="24">
        <v>0.06</v>
      </c>
    </row>
    <row r="12" spans="1:5" ht="46.5" customHeight="1" x14ac:dyDescent="0.25">
      <c r="A12" s="6">
        <v>4</v>
      </c>
      <c r="B12" s="13" t="s">
        <v>37</v>
      </c>
      <c r="C12" s="14" t="s">
        <v>16</v>
      </c>
      <c r="D12" s="24">
        <v>0.1</v>
      </c>
      <c r="E12" s="24">
        <v>0.1</v>
      </c>
    </row>
    <row r="13" spans="1:5" ht="44.25" customHeight="1" x14ac:dyDescent="0.25">
      <c r="A13" s="6"/>
      <c r="B13" s="13" t="s">
        <v>24</v>
      </c>
      <c r="C13" s="14" t="s">
        <v>16</v>
      </c>
      <c r="D13" s="24">
        <v>0.09</v>
      </c>
      <c r="E13" s="24">
        <v>0.09</v>
      </c>
    </row>
    <row r="14" spans="1:5" ht="42.75" customHeight="1" x14ac:dyDescent="0.25">
      <c r="A14" s="6"/>
      <c r="B14" s="13" t="s">
        <v>25</v>
      </c>
      <c r="C14" s="14" t="s">
        <v>16</v>
      </c>
      <c r="D14" s="24">
        <v>0.05</v>
      </c>
      <c r="E14" s="24">
        <v>0.05</v>
      </c>
    </row>
    <row r="15" spans="1:5" ht="45.75" customHeight="1" x14ac:dyDescent="0.25">
      <c r="A15" s="5">
        <v>5</v>
      </c>
      <c r="B15" s="13" t="s">
        <v>38</v>
      </c>
      <c r="C15" s="14" t="s">
        <v>17</v>
      </c>
      <c r="D15" s="24">
        <v>0.46</v>
      </c>
      <c r="E15" s="24">
        <v>0.46</v>
      </c>
    </row>
    <row r="16" spans="1:5" ht="62.25" customHeight="1" x14ac:dyDescent="0.25">
      <c r="A16" s="5">
        <v>6</v>
      </c>
      <c r="B16" s="13" t="s">
        <v>39</v>
      </c>
      <c r="C16" s="14" t="s">
        <v>15</v>
      </c>
      <c r="D16" s="24">
        <v>0.19</v>
      </c>
      <c r="E16" s="24">
        <v>0.19</v>
      </c>
    </row>
    <row r="17" spans="1:5" ht="45" customHeight="1" x14ac:dyDescent="0.25">
      <c r="A17" s="5">
        <v>7</v>
      </c>
      <c r="B17" s="13" t="s">
        <v>40</v>
      </c>
      <c r="C17" s="14" t="s">
        <v>11</v>
      </c>
      <c r="D17" s="24">
        <v>0.19</v>
      </c>
      <c r="E17" s="24">
        <v>0.19</v>
      </c>
    </row>
    <row r="18" spans="1:5" ht="42" customHeight="1" x14ac:dyDescent="0.25">
      <c r="A18" s="5"/>
      <c r="B18" s="13" t="s">
        <v>26</v>
      </c>
      <c r="C18" s="14" t="s">
        <v>11</v>
      </c>
      <c r="D18" s="24">
        <v>0</v>
      </c>
      <c r="E18" s="24">
        <v>0</v>
      </c>
    </row>
    <row r="19" spans="1:5" ht="37.5" customHeight="1" x14ac:dyDescent="0.25">
      <c r="A19" s="6">
        <v>8</v>
      </c>
      <c r="B19" s="13" t="s">
        <v>41</v>
      </c>
      <c r="C19" s="14" t="s">
        <v>12</v>
      </c>
      <c r="D19" s="24">
        <v>0.09</v>
      </c>
      <c r="E19" s="24">
        <v>0.09</v>
      </c>
    </row>
    <row r="20" spans="1:5" ht="40.5" customHeight="1" x14ac:dyDescent="0.25">
      <c r="A20" s="6">
        <v>9</v>
      </c>
      <c r="B20" s="13" t="s">
        <v>42</v>
      </c>
      <c r="C20" s="14" t="s">
        <v>11</v>
      </c>
      <c r="D20" s="24">
        <v>0.24</v>
      </c>
      <c r="E20" s="24">
        <v>0.24</v>
      </c>
    </row>
    <row r="21" spans="1:5" ht="51" customHeight="1" x14ac:dyDescent="0.25">
      <c r="A21" s="6">
        <v>10</v>
      </c>
      <c r="B21" s="13" t="s">
        <v>43</v>
      </c>
      <c r="C21" s="14" t="s">
        <v>15</v>
      </c>
      <c r="D21" s="24">
        <v>0.19</v>
      </c>
      <c r="E21" s="24">
        <v>0.19</v>
      </c>
    </row>
    <row r="22" spans="1:5" ht="48" customHeight="1" x14ac:dyDescent="0.25">
      <c r="A22" s="5">
        <v>11</v>
      </c>
      <c r="B22" s="13" t="s">
        <v>44</v>
      </c>
      <c r="C22" s="14" t="s">
        <v>14</v>
      </c>
      <c r="D22" s="24">
        <v>0.28000000000000003</v>
      </c>
      <c r="E22" s="24">
        <v>0.28000000000000003</v>
      </c>
    </row>
    <row r="23" spans="1:5" x14ac:dyDescent="0.25">
      <c r="A23" s="46" t="s">
        <v>4</v>
      </c>
      <c r="B23" s="47"/>
      <c r="C23" s="47"/>
      <c r="D23" s="47"/>
      <c r="E23" s="47"/>
    </row>
    <row r="24" spans="1:5" ht="59.25" customHeight="1" x14ac:dyDescent="0.25">
      <c r="A24" s="5">
        <v>12</v>
      </c>
      <c r="B24" s="13" t="s">
        <v>45</v>
      </c>
      <c r="C24" s="14" t="s">
        <v>8</v>
      </c>
      <c r="D24" s="24">
        <v>0.09</v>
      </c>
      <c r="E24" s="24">
        <v>0.09</v>
      </c>
    </row>
    <row r="25" spans="1:5" ht="42" customHeight="1" x14ac:dyDescent="0.25">
      <c r="A25" s="5">
        <v>13</v>
      </c>
      <c r="B25" s="13" t="s">
        <v>46</v>
      </c>
      <c r="C25" s="14" t="s">
        <v>12</v>
      </c>
      <c r="D25" s="24">
        <v>0.09</v>
      </c>
      <c r="E25" s="24">
        <v>0.09</v>
      </c>
    </row>
    <row r="26" spans="1:5" ht="38.25" customHeight="1" x14ac:dyDescent="0.25">
      <c r="A26" s="5">
        <v>14</v>
      </c>
      <c r="B26" s="13" t="s">
        <v>47</v>
      </c>
      <c r="C26" s="14" t="s">
        <v>18</v>
      </c>
      <c r="D26" s="24">
        <v>0.14000000000000001</v>
      </c>
      <c r="E26" s="24">
        <v>0.14000000000000001</v>
      </c>
    </row>
    <row r="27" spans="1:5" ht="42" customHeight="1" x14ac:dyDescent="0.25">
      <c r="A27" s="5"/>
      <c r="B27" s="13" t="s">
        <v>27</v>
      </c>
      <c r="C27" s="14" t="s">
        <v>18</v>
      </c>
      <c r="D27" s="24">
        <v>0.14000000000000001</v>
      </c>
      <c r="E27" s="24">
        <v>0.14000000000000001</v>
      </c>
    </row>
    <row r="28" spans="1:5" ht="15.75" customHeight="1" x14ac:dyDescent="0.25">
      <c r="A28" s="5"/>
      <c r="B28" s="13" t="s">
        <v>28</v>
      </c>
      <c r="C28" s="14" t="s">
        <v>15</v>
      </c>
      <c r="D28" s="24">
        <v>0.1</v>
      </c>
      <c r="E28" s="24">
        <v>0.1</v>
      </c>
    </row>
    <row r="29" spans="1:5" ht="39" customHeight="1" x14ac:dyDescent="0.25">
      <c r="A29" s="5">
        <v>15</v>
      </c>
      <c r="B29" s="13" t="s">
        <v>48</v>
      </c>
      <c r="C29" s="14" t="s">
        <v>8</v>
      </c>
      <c r="D29" s="24">
        <v>0.19</v>
      </c>
      <c r="E29" s="24">
        <v>0.19</v>
      </c>
    </row>
    <row r="30" spans="1:5" ht="39.75" customHeight="1" x14ac:dyDescent="0.25">
      <c r="A30" s="5">
        <v>16</v>
      </c>
      <c r="B30" s="13" t="s">
        <v>49</v>
      </c>
      <c r="C30" s="14" t="s">
        <v>11</v>
      </c>
      <c r="D30" s="24">
        <v>0.14000000000000001</v>
      </c>
      <c r="E30" s="24">
        <v>0.14000000000000001</v>
      </c>
    </row>
    <row r="31" spans="1:5" ht="24" customHeight="1" x14ac:dyDescent="0.25">
      <c r="A31" s="5"/>
      <c r="B31" s="14" t="s">
        <v>32</v>
      </c>
      <c r="C31" s="14" t="s">
        <v>11</v>
      </c>
      <c r="D31" s="24">
        <v>0.1</v>
      </c>
      <c r="E31" s="24">
        <v>0.1</v>
      </c>
    </row>
    <row r="32" spans="1:5" ht="34.5" customHeight="1" x14ac:dyDescent="0.25">
      <c r="A32" s="5">
        <v>17</v>
      </c>
      <c r="B32" s="13" t="s">
        <v>50</v>
      </c>
      <c r="C32" s="17" t="s">
        <v>8</v>
      </c>
      <c r="D32" s="26">
        <v>1.98</v>
      </c>
      <c r="E32" s="26">
        <v>1.98</v>
      </c>
    </row>
    <row r="33" spans="1:5" x14ac:dyDescent="0.25">
      <c r="A33" s="46" t="s">
        <v>5</v>
      </c>
      <c r="B33" s="47"/>
      <c r="C33" s="47"/>
      <c r="D33" s="47"/>
      <c r="E33" s="47"/>
    </row>
    <row r="34" spans="1:5" ht="26.25" customHeight="1" x14ac:dyDescent="0.25">
      <c r="A34" s="5">
        <v>18</v>
      </c>
      <c r="B34" s="15" t="s">
        <v>51</v>
      </c>
      <c r="C34" s="14" t="s">
        <v>7</v>
      </c>
      <c r="D34" s="24">
        <v>0.02</v>
      </c>
      <c r="E34" s="24">
        <v>0.02</v>
      </c>
    </row>
    <row r="35" spans="1:5" ht="24" customHeight="1" x14ac:dyDescent="0.25">
      <c r="A35" s="5"/>
      <c r="B35" s="14" t="s">
        <v>30</v>
      </c>
      <c r="C35" s="14" t="s">
        <v>8</v>
      </c>
      <c r="D35" s="24">
        <v>0.01</v>
      </c>
      <c r="E35" s="24">
        <v>0.01</v>
      </c>
    </row>
    <row r="36" spans="1:5" ht="26.25" customHeight="1" x14ac:dyDescent="0.25">
      <c r="A36" s="5"/>
      <c r="B36" s="14" t="s">
        <v>31</v>
      </c>
      <c r="C36" s="14" t="s">
        <v>11</v>
      </c>
      <c r="D36" s="24">
        <v>0.01</v>
      </c>
      <c r="E36" s="24">
        <v>0.01</v>
      </c>
    </row>
    <row r="37" spans="1:5" ht="21.75" customHeight="1" x14ac:dyDescent="0.25">
      <c r="A37" s="5">
        <v>19</v>
      </c>
      <c r="B37" s="15" t="s">
        <v>6</v>
      </c>
      <c r="C37" s="14" t="s">
        <v>11</v>
      </c>
      <c r="D37" s="24">
        <v>0.18</v>
      </c>
      <c r="E37" s="24">
        <v>0.18</v>
      </c>
    </row>
    <row r="38" spans="1:5" ht="27.75" customHeight="1" x14ac:dyDescent="0.25">
      <c r="A38" s="5">
        <v>20</v>
      </c>
      <c r="B38" s="15" t="s">
        <v>29</v>
      </c>
      <c r="C38" s="14" t="s">
        <v>9</v>
      </c>
      <c r="D38" s="24">
        <v>2.8</v>
      </c>
      <c r="E38" s="24">
        <v>3.03</v>
      </c>
    </row>
    <row r="39" spans="1:5" ht="28.5" customHeight="1" x14ac:dyDescent="0.25">
      <c r="A39" s="5">
        <v>21</v>
      </c>
      <c r="B39" s="14" t="s">
        <v>52</v>
      </c>
      <c r="C39" s="14" t="s">
        <v>9</v>
      </c>
      <c r="D39" s="37"/>
      <c r="E39" s="37"/>
    </row>
    <row r="40" spans="1:5" ht="38.25" customHeight="1" x14ac:dyDescent="0.25">
      <c r="A40" s="5">
        <v>22</v>
      </c>
      <c r="B40" s="14" t="s">
        <v>53</v>
      </c>
      <c r="C40" s="8" t="s">
        <v>10</v>
      </c>
      <c r="D40" s="24">
        <v>7.45</v>
      </c>
      <c r="E40" s="24">
        <v>7.52</v>
      </c>
    </row>
    <row r="41" spans="1:5" ht="27" customHeight="1" x14ac:dyDescent="0.25">
      <c r="A41" s="5">
        <v>23</v>
      </c>
      <c r="B41" s="14" t="s">
        <v>54</v>
      </c>
      <c r="C41" s="8" t="s">
        <v>19</v>
      </c>
      <c r="D41" s="24">
        <v>2.4</v>
      </c>
      <c r="E41" s="24">
        <v>2.5</v>
      </c>
    </row>
    <row r="42" spans="1:5" x14ac:dyDescent="0.25">
      <c r="A42" s="5">
        <v>24</v>
      </c>
      <c r="B42" s="7" t="s">
        <v>13</v>
      </c>
      <c r="C42" s="8"/>
      <c r="D42" s="27">
        <f>D6+D7+D8+D9+D10+D11+D12+D13+D14+D15+D16+D17+D18+D19+D20+D21+D22+D24+D25+D26+D27+D28+D29+D30+D31+D32+D34+D35+D36+D37+D38+D39+D40+D41</f>
        <v>18.339999999999996</v>
      </c>
      <c r="E42" s="30">
        <f>E6+E7+E8+E9+E10+E11+E12+E13+E14+E15+E16+E17+E18+E19+E20+E21+E22+E24+E25+E26+E27+E28+E29+E30+E31+E32+E34+E35+E36+E37+E38+E39+E40+E41</f>
        <v>18.739999999999998</v>
      </c>
    </row>
    <row r="43" spans="1:5" x14ac:dyDescent="0.25">
      <c r="A43" s="11"/>
      <c r="B43" s="48" t="s">
        <v>55</v>
      </c>
      <c r="C43" s="49"/>
      <c r="D43" s="49"/>
      <c r="E43" s="49"/>
    </row>
    <row r="44" spans="1:5" ht="25.5" customHeight="1" x14ac:dyDescent="0.25">
      <c r="A44" s="1"/>
      <c r="B44" s="29" t="s">
        <v>56</v>
      </c>
      <c r="C44" s="17" t="s">
        <v>57</v>
      </c>
      <c r="D44" s="28">
        <f>D45-D42</f>
        <v>1.6700000000000053</v>
      </c>
      <c r="E44" s="26">
        <f>E45-E42</f>
        <v>1.6700000000000017</v>
      </c>
    </row>
    <row r="45" spans="1:5" x14ac:dyDescent="0.25">
      <c r="A45" s="1"/>
      <c r="B45" s="29" t="s">
        <v>58</v>
      </c>
      <c r="C45" s="16"/>
      <c r="D45" s="36">
        <v>20.010000000000002</v>
      </c>
      <c r="E45" s="35">
        <v>20.41</v>
      </c>
    </row>
  </sheetData>
  <mergeCells count="7">
    <mergeCell ref="B43:E43"/>
    <mergeCell ref="C1:E1"/>
    <mergeCell ref="B2:E2"/>
    <mergeCell ref="B4:E4"/>
    <mergeCell ref="A5:E5"/>
    <mergeCell ref="A23:E23"/>
    <mergeCell ref="A33:E33"/>
  </mergeCells>
  <pageMargins left="0" right="0" top="0" bottom="0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2019-09-17T11:44:42Z</cp:lastPrinted>
  <dcterms:created xsi:type="dcterms:W3CDTF">2013-12-12T12:29:47Z</dcterms:created>
  <dcterms:modified xsi:type="dcterms:W3CDTF">2021-03-23T04:21:47Z</dcterms:modified>
</cp:coreProperties>
</file>