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95" windowWidth="19440" windowHeight="7440" activeTab="3"/>
  </bookViews>
  <sheets>
    <sheet name="Инструкция" sheetId="1" r:id="rId1"/>
    <sheet name="АНКЕТА" sheetId="2" r:id="rId2"/>
    <sheet name="ХВС" sheetId="3" r:id="rId3"/>
    <sheet name="ВО" sheetId="4" r:id="rId4"/>
    <sheet name="ГВС" sheetId="5" r:id="rId5"/>
    <sheet name="Комментарии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prd2" localSheetId="1">#REF!</definedName>
    <definedName name="_prd2" localSheetId="3">#REF!</definedName>
    <definedName name="_prd2" localSheetId="4">#REF!</definedName>
    <definedName name="_prd2">#REF!</definedName>
    <definedName name="_xlfn.IFERROR" hidden="1">#NAME?</definedName>
    <definedName name="aaaa" localSheetId="1">P1_T2_DiapProt,P2_T2_DiapProt</definedName>
    <definedName name="aaaa" localSheetId="3">P1_T2_DiapProt,P2_T2_DiapProt</definedName>
    <definedName name="aaaa" localSheetId="4">P1_T2_DiapProt,P2_T2_DiapProt</definedName>
    <definedName name="aaaa" localSheetId="0">P1_T2_DiapProt,P2_T2_DiapProt</definedName>
    <definedName name="aaaa" localSheetId="2">P1_T2_DiapProt,P2_T2_DiapProt</definedName>
    <definedName name="aaaa">P1_T2_DiapProt,P2_T2_DiapProt</definedName>
    <definedName name="codeTemplates" localSheetId="1">#REF!</definedName>
    <definedName name="codeTemplates" localSheetId="3">#REF!</definedName>
    <definedName name="codeTemplates" localSheetId="4">#REF!</definedName>
    <definedName name="codeTemplates">#REF!</definedName>
    <definedName name="DAYS">'[1]TEHSHEET'!$H$1:$H$31</definedName>
    <definedName name="fil" localSheetId="1">#REF!</definedName>
    <definedName name="fil" localSheetId="3">#REF!</definedName>
    <definedName name="fil" localSheetId="4">#REF!</definedName>
    <definedName name="fil">#REF!</definedName>
    <definedName name="god" localSheetId="1">#REF!</definedName>
    <definedName name="god" localSheetId="3">#REF!</definedName>
    <definedName name="god" localSheetId="4">#REF!</definedName>
    <definedName name="god">#REF!</definedName>
    <definedName name="inn" localSheetId="1">#REF!</definedName>
    <definedName name="inn" localSheetId="3">#REF!</definedName>
    <definedName name="inn" localSheetId="4">#REF!</definedName>
    <definedName name="inn">#REF!</definedName>
    <definedName name="kind_of_activity">'[2]TEHSHEET'!$B$19:$B$25</definedName>
    <definedName name="kpp" localSheetId="1">#REF!</definedName>
    <definedName name="kpp" localSheetId="3">#REF!</definedName>
    <definedName name="kpp" localSheetId="4">#REF!</definedName>
    <definedName name="kpp">#REF!</definedName>
    <definedName name="kvartal">'[3]TEHSHEET'!$B$2:$B$5</definedName>
    <definedName name="logic">'[3]TEHSHEET'!$A$2:$A$3</definedName>
    <definedName name="mo" localSheetId="1">#REF!</definedName>
    <definedName name="mo" localSheetId="3">#REF!</definedName>
    <definedName name="mo" localSheetId="4">#REF!</definedName>
    <definedName name="mo">#REF!</definedName>
    <definedName name="MO_LIST_17">'[3]REESTR_MO'!$B$169:$B$182</definedName>
    <definedName name="MONEY">'[1]TEHSHEET'!$K$1:$K$2</definedName>
    <definedName name="MONTHS">'[1]TEHSHEET'!$G$1:$G$12</definedName>
    <definedName name="MONTHS1">'[1]TEHSHEET'!$L$1:$L$12</definedName>
    <definedName name="mr" localSheetId="1">#REF!</definedName>
    <definedName name="mr" localSheetId="3">#REF!</definedName>
    <definedName name="mr" localSheetId="4">#REF!</definedName>
    <definedName name="mr">#REF!</definedName>
    <definedName name="MR_LIST">'[3]REESTR_MO'!$D$2:$D$38</definedName>
    <definedName name="MUNRAION">'[1]TEHSHEET'!$A$2:$A$39</definedName>
    <definedName name="oktmo_n" localSheetId="1">#REF!</definedName>
    <definedName name="oktmo_n" localSheetId="3">#REF!</definedName>
    <definedName name="oktmo_n" localSheetId="4">#REF!</definedName>
    <definedName name="oktmo_n">#REF!</definedName>
    <definedName name="org" localSheetId="1">#REF!</definedName>
    <definedName name="org" localSheetId="3">#REF!</definedName>
    <definedName name="org" localSheetId="4">#REF!</definedName>
    <definedName name="org">#REF!</definedName>
    <definedName name="p1_rst_1">'[4]Лист2'!$A$1</definedName>
    <definedName name="PERIOD1">'[1]TEHSHEET'!$O$2:$O$5</definedName>
    <definedName name="ps_geo">'[1]Паспорт'!$BC$2:$BC$5</definedName>
    <definedName name="ps_p">'[1]Паспорт'!$BB$2:$BB$6</definedName>
    <definedName name="ps_psr">'[1]Паспорт'!$AY$2:$AY$17</definedName>
    <definedName name="ps_sr">'[1]Паспорт'!$AX$2:$AX$12</definedName>
    <definedName name="ps_ssh">'[1]Паспорт'!$BA$2:$BA$4</definedName>
    <definedName name="ps_ti">'[1]Паспорт'!$AZ$2:$AZ$5</definedName>
    <definedName name="ps_tsh">'[1]Паспорт'!$BD$2:$BD$4</definedName>
    <definedName name="ps_z">'[1]Паспорт'!$BE$2:$BE$5</definedName>
    <definedName name="region_name">'[3]Титульный'!$G$7</definedName>
    <definedName name="SCOPE_16_PRT" localSheetId="1">P1_SCOPE_16_PRT,P2_SCOPE_16_PRT</definedName>
    <definedName name="SCOPE_16_PRT" localSheetId="3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2">P1_SCOPE_16_PRT,P2_SCOPE_16_PRT</definedName>
    <definedName name="SCOPE_16_PRT">P1_SCOPE_16_PRT,P2_SCOPE_16_PRT</definedName>
    <definedName name="SCOPE_DATA1" localSheetId="1">#REF!</definedName>
    <definedName name="SCOPE_DATA1" localSheetId="3">#REF!</definedName>
    <definedName name="SCOPE_DATA1" localSheetId="4">#REF!</definedName>
    <definedName name="SCOPE_DATA1">#REF!</definedName>
    <definedName name="SCOPE_DATA2" localSheetId="1">#REF!</definedName>
    <definedName name="SCOPE_DATA2" localSheetId="3">#REF!</definedName>
    <definedName name="SCOPE_DATA2" localSheetId="4">#REF!</definedName>
    <definedName name="SCOPE_DATA2">#REF!</definedName>
    <definedName name="SCOPE_PER_PRT" localSheetId="1">P5_SCOPE_PER_PRT,P6_SCOPE_PER_PRT,P7_SCOPE_PER_PRT,P8_SCOPE_PER_PRT</definedName>
    <definedName name="SCOPE_PER_PRT" localSheetId="3">P5_SCOPE_PER_PRT,P6_SCOPE_PER_PRT,P7_SCOPE_PER_PRT,P8_SCOPE_PER_PRT</definedName>
    <definedName name="SCOPE_PER_PRT" localSheetId="4">P5_SCOPE_PER_PRT,P6_SCOPE_PER_PRT,P7_SCOPE_PER_PRT,P8_SCOPE_PER_PRT</definedName>
    <definedName name="SCOPE_PER_PRT" localSheetId="0">P5_SCOPE_PER_PRT,P6_SCOPE_PER_PRT,P7_SCOPE_PER_PRT,P8_SCOPE_PER_PRT</definedName>
    <definedName name="SCOPE_PER_PRT" localSheetId="2">P5_SCOPE_PER_PRT,P6_SCOPE_PER_PRT,P7_SCOPE_PER_PRT,P8_SCOPE_PER_PRT</definedName>
    <definedName name="SCOPE_PER_PRT">P5_SCOPE_PER_PRT,P6_SCOPE_PER_PRT,P7_SCOPE_PER_PRT,P8_SCOPE_PER_PRT</definedName>
    <definedName name="SCOPE_SV_PRT" localSheetId="1">P1_SCOPE_SV_PRT,P2_SCOPE_SV_PRT,P3_SCOPE_SV_PRT</definedName>
    <definedName name="SCOPE_SV_PRT" localSheetId="3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2">P1_SCOPE_SV_PRT,P2_SCOPE_SV_PRT,P3_SCOPE_SV_PRT</definedName>
    <definedName name="SCOPE_SV_PRT">P1_SCOPE_SV_PRT,P2_SCOPE_SV_PRT,P3_SCOPE_SV_PRT</definedName>
    <definedName name="solver_adj" localSheetId="3" hidden="1">'ВО'!#REF!</definedName>
    <definedName name="solver_adj" localSheetId="4" hidden="1">'ГВС'!#REF!</definedName>
    <definedName name="solver_adj" localSheetId="2" hidden="1">'ХВС'!#REF!</definedName>
    <definedName name="solver_cvg" localSheetId="3" hidden="1">0.0001</definedName>
    <definedName name="solver_cvg" localSheetId="4" hidden="1">0.0001</definedName>
    <definedName name="solver_cvg" localSheetId="2" hidden="1">0.0001</definedName>
    <definedName name="solver_drv" localSheetId="3" hidden="1">1</definedName>
    <definedName name="solver_drv" localSheetId="4" hidden="1">1</definedName>
    <definedName name="solver_drv" localSheetId="2" hidden="1">1</definedName>
    <definedName name="solver_eng" localSheetId="3" hidden="1">1</definedName>
    <definedName name="solver_eng" localSheetId="4" hidden="1">1</definedName>
    <definedName name="solver_eng" localSheetId="2" hidden="1">1</definedName>
    <definedName name="solver_est" localSheetId="3" hidden="1">1</definedName>
    <definedName name="solver_est" localSheetId="4" hidden="1">1</definedName>
    <definedName name="solver_est" localSheetId="2" hidden="1">1</definedName>
    <definedName name="solver_itr" localSheetId="3" hidden="1">2147483647</definedName>
    <definedName name="solver_itr" localSheetId="4" hidden="1">2147483647</definedName>
    <definedName name="solver_itr" localSheetId="2" hidden="1">2147483647</definedName>
    <definedName name="solver_lhs1" localSheetId="3" hidden="1">'ВО'!#REF!</definedName>
    <definedName name="solver_lhs1" localSheetId="4" hidden="1">'ГВС'!#REF!</definedName>
    <definedName name="solver_lhs1" localSheetId="2" hidden="1">'ХВС'!#REF!</definedName>
    <definedName name="solver_mip" localSheetId="3" hidden="1">2147483647</definedName>
    <definedName name="solver_mip" localSheetId="4" hidden="1">2147483647</definedName>
    <definedName name="solver_mip" localSheetId="2" hidden="1">2147483647</definedName>
    <definedName name="solver_mni" localSheetId="3" hidden="1">30</definedName>
    <definedName name="solver_mni" localSheetId="4" hidden="1">30</definedName>
    <definedName name="solver_mni" localSheetId="2" hidden="1">30</definedName>
    <definedName name="solver_mrt" localSheetId="3" hidden="1">0.075</definedName>
    <definedName name="solver_mrt" localSheetId="4" hidden="1">0.075</definedName>
    <definedName name="solver_mrt" localSheetId="2" hidden="1">0.075</definedName>
    <definedName name="solver_msl" localSheetId="3" hidden="1">2</definedName>
    <definedName name="solver_msl" localSheetId="4" hidden="1">2</definedName>
    <definedName name="solver_msl" localSheetId="2" hidden="1">2</definedName>
    <definedName name="solver_neg" localSheetId="3" hidden="1">1</definedName>
    <definedName name="solver_neg" localSheetId="4" hidden="1">1</definedName>
    <definedName name="solver_neg" localSheetId="2" hidden="1">1</definedName>
    <definedName name="solver_nod" localSheetId="3" hidden="1">2147483647</definedName>
    <definedName name="solver_nod" localSheetId="4" hidden="1">2147483647</definedName>
    <definedName name="solver_nod" localSheetId="2" hidden="1">2147483647</definedName>
    <definedName name="solver_num" localSheetId="3" hidden="1">1</definedName>
    <definedName name="solver_num" localSheetId="4" hidden="1">1</definedName>
    <definedName name="solver_num" localSheetId="2" hidden="1">1</definedName>
    <definedName name="solver_nwt" localSheetId="3" hidden="1">1</definedName>
    <definedName name="solver_nwt" localSheetId="4" hidden="1">1</definedName>
    <definedName name="solver_nwt" localSheetId="2" hidden="1">1</definedName>
    <definedName name="solver_opt" localSheetId="3" hidden="1">'ВО'!#REF!</definedName>
    <definedName name="solver_opt" localSheetId="4" hidden="1">'ГВС'!#REF!</definedName>
    <definedName name="solver_opt" localSheetId="2" hidden="1">'ХВС'!#REF!</definedName>
    <definedName name="solver_pre" localSheetId="3" hidden="1">0.000001</definedName>
    <definedName name="solver_pre" localSheetId="4" hidden="1">0.000001</definedName>
    <definedName name="solver_pre" localSheetId="2" hidden="1">0.000001</definedName>
    <definedName name="solver_rbv" localSheetId="3" hidden="1">1</definedName>
    <definedName name="solver_rbv" localSheetId="4" hidden="1">1</definedName>
    <definedName name="solver_rbv" localSheetId="2" hidden="1">1</definedName>
    <definedName name="solver_rel1" localSheetId="3" hidden="1">3</definedName>
    <definedName name="solver_rel1" localSheetId="4" hidden="1">3</definedName>
    <definedName name="solver_rel1" localSheetId="2" hidden="1">3</definedName>
    <definedName name="solver_rhs1" localSheetId="3" hidden="1">0</definedName>
    <definedName name="solver_rhs1" localSheetId="4" hidden="1">0</definedName>
    <definedName name="solver_rhs1" localSheetId="2" hidden="1">0</definedName>
    <definedName name="solver_rlx" localSheetId="3" hidden="1">2</definedName>
    <definedName name="solver_rlx" localSheetId="4" hidden="1">2</definedName>
    <definedName name="solver_rlx" localSheetId="2" hidden="1">2</definedName>
    <definedName name="solver_rsd" localSheetId="3" hidden="1">0</definedName>
    <definedName name="solver_rsd" localSheetId="4" hidden="1">0</definedName>
    <definedName name="solver_rsd" localSheetId="2" hidden="1">0</definedName>
    <definedName name="solver_scl" localSheetId="3" hidden="1">1</definedName>
    <definedName name="solver_scl" localSheetId="4" hidden="1">1</definedName>
    <definedName name="solver_scl" localSheetId="2" hidden="1">1</definedName>
    <definedName name="solver_sho" localSheetId="3" hidden="1">2</definedName>
    <definedName name="solver_sho" localSheetId="4" hidden="1">2</definedName>
    <definedName name="solver_sho" localSheetId="2" hidden="1">2</definedName>
    <definedName name="solver_ssz" localSheetId="3" hidden="1">100</definedName>
    <definedName name="solver_ssz" localSheetId="4" hidden="1">100</definedName>
    <definedName name="solver_ssz" localSheetId="2" hidden="1">100</definedName>
    <definedName name="solver_tim" localSheetId="3" hidden="1">2147483647</definedName>
    <definedName name="solver_tim" localSheetId="4" hidden="1">2147483647</definedName>
    <definedName name="solver_tim" localSheetId="2" hidden="1">2147483647</definedName>
    <definedName name="solver_tol" localSheetId="3" hidden="1">0.01</definedName>
    <definedName name="solver_tol" localSheetId="4" hidden="1">0.01</definedName>
    <definedName name="solver_tol" localSheetId="2" hidden="1">0.01</definedName>
    <definedName name="solver_typ" localSheetId="3" hidden="1">3</definedName>
    <definedName name="solver_typ" localSheetId="4" hidden="1">3</definedName>
    <definedName name="solver_typ" localSheetId="2" hidden="1">3</definedName>
    <definedName name="solver_val" localSheetId="3" hidden="1">1.1162</definedName>
    <definedName name="solver_val" localSheetId="4" hidden="1">1.1162</definedName>
    <definedName name="solver_val" localSheetId="2" hidden="1">1.1162</definedName>
    <definedName name="solver_ver" localSheetId="3" hidden="1">3</definedName>
    <definedName name="solver_ver" localSheetId="4" hidden="1">3</definedName>
    <definedName name="solver_ver" localSheetId="2" hidden="1">3</definedName>
    <definedName name="STATUS_SH">'[1]Паспорт'!$BF$2:$BF$3</definedName>
    <definedName name="T2_DiapProt" localSheetId="1">P1_T2_DiapProt,P2_T2_DiapProt</definedName>
    <definedName name="T2_DiapProt" localSheetId="3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2">P1_T2_DiapProt,P2_T2_DiapProt</definedName>
    <definedName name="T2_DiapProt">P1_T2_DiapProt,P2_T2_DiapProt</definedName>
    <definedName name="T6_Protect" localSheetId="1">P1_T6_Protect,P2_T6_Protect</definedName>
    <definedName name="T6_Protect" localSheetId="3">P1_T6_Protect,P2_T6_Protect</definedName>
    <definedName name="T6_Protect" localSheetId="4">P1_T6_Protect,P2_T6_Protect</definedName>
    <definedName name="T6_Protect" localSheetId="0">P1_T6_Protect,P2_T6_Protect</definedName>
    <definedName name="T6_Protect" localSheetId="2">P1_T6_Protect,P2_T6_Protect</definedName>
    <definedName name="T6_Protect">P1_T6_Protect,P2_T6_Protect</definedName>
    <definedName name="TEMPLATE_SPHERE" localSheetId="0">'[5]TECHSHEET'!$E$6</definedName>
    <definedName name="TEMPLATE_SPHERE">'[6]TECHSHEET'!$E$6</definedName>
    <definedName name="version" localSheetId="1">#REF!</definedName>
    <definedName name="version" localSheetId="3">#REF!</definedName>
    <definedName name="version" localSheetId="4">#REF!</definedName>
    <definedName name="version">#REF!</definedName>
    <definedName name="YEAR">'[3]TEHSHEET'!$C$2:$C$11</definedName>
    <definedName name="YEARS">'[1]TEHSHEET'!$I$1:$I$20</definedName>
    <definedName name="YES_NO">'[1]TEHSHEET'!$J$1:$J$2</definedName>
    <definedName name="Анкета" localSheetId="3">P1_T2_DiapProt,P2_T2_DiapProt</definedName>
    <definedName name="Анкета" localSheetId="4">P1_T2_DiapProt,P2_T2_DiapProt</definedName>
    <definedName name="Анкета">P1_T2_DiapProt,P2_T2_DiapProt</definedName>
    <definedName name="БазовыйПериод">'[1]Заголовок2'!$B$15</definedName>
    <definedName name="вапывап" localSheetId="1">P1_SCOPE_SV_PRT,P2_SCOPE_SV_PRT,P3_SCOPE_SV_PRT</definedName>
    <definedName name="вапывап" localSheetId="3">P1_SCOPE_SV_PRT,P2_SCOPE_SV_PRT,P3_SCOPE_SV_PRT</definedName>
    <definedName name="вапывап" localSheetId="4">P1_SCOPE_SV_PRT,P2_SCOPE_SV_PRT,P3_SCOPE_SV_PRT</definedName>
    <definedName name="вапывап" localSheetId="0">P1_SCOPE_SV_PRT,P2_SCOPE_SV_PRT,P3_SCOPE_SV_PRT</definedName>
    <definedName name="вапывап" localSheetId="2">P1_SCOPE_SV_PRT,P2_SCOPE_SV_PRT,P3_SCOPE_SV_PRT</definedName>
    <definedName name="вапывап">P1_SCOPE_SV_PRT,P2_SCOPE_SV_PRT,P3_SCOPE_SV_PRT</definedName>
    <definedName name="_xlnm.Print_Titles" localSheetId="3">'ВО'!$3:$7</definedName>
    <definedName name="_xlnm.Print_Titles" localSheetId="4">'ГВС'!$2:$7</definedName>
    <definedName name="_xlnm.Print_Titles" localSheetId="2">'ХВС'!$1:$7</definedName>
    <definedName name="_xlnm.Print_Area" localSheetId="1">'АНКЕТА'!$A$1:$H$39</definedName>
    <definedName name="_xlnm.Print_Area" localSheetId="0">'Инструкция'!$A$1:$K$42</definedName>
    <definedName name="ы" localSheetId="3">P1_SCOPE_SV_PRT,P2_SCOPE_SV_PRT,P3_SCOPE_SV_PRT</definedName>
    <definedName name="ы" localSheetId="4">P1_SCOPE_SV_PRT,P2_SCOPE_SV_PRT,P3_SCOPE_SV_PRT</definedName>
    <definedName name="ы">P1_SCOPE_SV_PRT,P2_SCOPE_SV_PRT,P3_SCOPE_SV_PRT</definedName>
  </definedNames>
  <calcPr fullCalcOnLoad="1"/>
</workbook>
</file>

<file path=xl/sharedStrings.xml><?xml version="1.0" encoding="utf-8"?>
<sst xmlns="http://schemas.openxmlformats.org/spreadsheetml/2006/main" count="799" uniqueCount="169">
  <si>
    <t>Инструкция по заполнению шаблона</t>
  </si>
  <si>
    <t xml:space="preserve">Технические требования:
• макросы во время работы должны быть включены 
</t>
  </si>
  <si>
    <t>• на рабочем месте должен быть установлен MS Office 2003, 2007, 2010 x86 с полной версией MS Excel</t>
  </si>
  <si>
    <t xml:space="preserve">• макросы во время работы должны быть включены </t>
  </si>
  <si>
    <r>
      <t xml:space="preserve">• для корректной работы шаблона требуется выбрать низкий уровень безопасности
(В меню MS Excel 2003: Сервис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Макрос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Безопасность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выбрать нижний пункт «Низкая безопасность»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
(В MS Excel 2007 после открытия файла шаблона нажать на кнопку «Параметры…» в строке «Предупреждение системы безопасности», далее выбрать «Включить это содержимое»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</t>
    </r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</si>
  <si>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</si>
  <si>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</si>
  <si>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формулами/константами</t>
    </r>
    <r>
      <rPr>
        <sz val="10"/>
        <color indexed="8"/>
        <rFont val="Tahoma"/>
        <family val="2"/>
      </rPr>
      <t xml:space="preserve"> или </t>
    </r>
    <r>
      <rPr>
        <b/>
        <sz val="10"/>
        <color indexed="8"/>
        <rFont val="Tahoma"/>
        <family val="2"/>
      </rPr>
      <t>заполняемые автоматически</t>
    </r>
  </si>
  <si>
    <r>
      <t xml:space="preserve">коричневый -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 </t>
    </r>
    <r>
      <rPr>
        <b/>
        <sz val="10"/>
        <color indexed="8"/>
        <rFont val="Tahoma"/>
        <family val="2"/>
      </rPr>
      <t>регулирующим органом</t>
    </r>
  </si>
  <si>
    <t>Запрещено</t>
  </si>
  <si>
    <t>самостоятельно изменять структуру шаблона, снимать защиту листов, модифицировать формулы, переименовывать листы</t>
  </si>
  <si>
    <t>Разрешено</t>
  </si>
  <si>
    <t>Организационно-технические консультации:</t>
  </si>
  <si>
    <t>ФИО:</t>
  </si>
  <si>
    <t>телефон:</t>
  </si>
  <si>
    <t>e-mail:</t>
  </si>
  <si>
    <t>WEB-сайт:</t>
  </si>
  <si>
    <t>http://www.minenergo.samregion.ru/</t>
  </si>
  <si>
    <t>Разработчик шаблона</t>
  </si>
  <si>
    <t>© Министерство энергетики и жилищно-коммунального хозяйства Самарской области</t>
  </si>
  <si>
    <t>Дистрибутивы (ссылка):</t>
  </si>
  <si>
    <t>Консультации по методологии заполнения форм:</t>
  </si>
  <si>
    <t>Комментарий</t>
  </si>
  <si>
    <t>Анкета организации коммунального комплекса</t>
  </si>
  <si>
    <t>Субъект РФ</t>
  </si>
  <si>
    <t>Самарская область</t>
  </si>
  <si>
    <t>НДС</t>
  </si>
  <si>
    <t>Период регулирования</t>
  </si>
  <si>
    <t xml:space="preserve">да </t>
  </si>
  <si>
    <t>Наименование  организации</t>
  </si>
  <si>
    <t xml:space="preserve">ИНН </t>
  </si>
  <si>
    <t xml:space="preserve">КПП </t>
  </si>
  <si>
    <t>Муниципальный район (городской округ)</t>
  </si>
  <si>
    <t>Наименование МР (ГО)</t>
  </si>
  <si>
    <t>Муниципальное образование (поселение)</t>
  </si>
  <si>
    <t>Наименование</t>
  </si>
  <si>
    <t>Адрес организации</t>
  </si>
  <si>
    <t>Юридический адрес:</t>
  </si>
  <si>
    <t>Почтовый адрес:</t>
  </si>
  <si>
    <t>Руководитель</t>
  </si>
  <si>
    <t>Фамилия, имя, отчество:</t>
  </si>
  <si>
    <t>(код) номер телефона:</t>
  </si>
  <si>
    <t>сот. телефон</t>
  </si>
  <si>
    <t>Должностное лицо, ответственное за составление формы</t>
  </si>
  <si>
    <t>Должность:</t>
  </si>
  <si>
    <t>тыс.рублей</t>
  </si>
  <si>
    <t>Муниципальное образование</t>
  </si>
  <si>
    <t>Организация коммунального комплекса</t>
  </si>
  <si>
    <t>№ п/п</t>
  </si>
  <si>
    <t>Показатели</t>
  </si>
  <si>
    <t>Единица измерения</t>
  </si>
  <si>
    <t>1.1</t>
  </si>
  <si>
    <t>1.2</t>
  </si>
  <si>
    <t>2.1</t>
  </si>
  <si>
    <t>2.2</t>
  </si>
  <si>
    <t>3.1</t>
  </si>
  <si>
    <t>3.2</t>
  </si>
  <si>
    <t>Скрипин Евгений Александрович</t>
  </si>
  <si>
    <t>skripinea@samgreion.ru</t>
  </si>
  <si>
    <t>Общее количество отобранных проб</t>
  </si>
  <si>
    <t>4.1</t>
  </si>
  <si>
    <t>Количество аварий и засоров на канализационных сетях</t>
  </si>
  <si>
    <t xml:space="preserve">Протяженность водопроводной сети </t>
  </si>
  <si>
    <t>5.1</t>
  </si>
  <si>
    <t>Количество перерывов в подаче холодной воды</t>
  </si>
  <si>
    <t>Количество перерывов в подаче горячей воды</t>
  </si>
  <si>
    <t>5.2</t>
  </si>
  <si>
    <t>Протяженность канализационных сетей</t>
  </si>
  <si>
    <r>
      <t xml:space="preserve">Количество проб горячей воды в местах поставки горячей воды, отобранных по результатам контроля качества горячей воды, не соответствующих </t>
    </r>
    <r>
      <rPr>
        <u val="single"/>
        <sz val="12"/>
        <rFont val="Tahoma"/>
        <family val="2"/>
      </rPr>
      <t>установленным требованиям по температуре</t>
    </r>
  </si>
  <si>
    <t>4.2</t>
  </si>
  <si>
    <t>6.1</t>
  </si>
  <si>
    <t>Объем сточных вод, не подвергшихся очистке</t>
  </si>
  <si>
    <t>6.2</t>
  </si>
  <si>
    <t>Общий объем сточных вод, сбрасываемых в централизованные общесплавные или бытовые системы водоотведения</t>
  </si>
  <si>
    <t>Общий объем поверхностных сточных вод, принимаемых в централизованную ливневую систему водоотведения</t>
  </si>
  <si>
    <t>Количество проб сточных вод не соответствующих установленным нормативам допустимых сбросов, лимитам на сбросы</t>
  </si>
  <si>
    <t>Общее количество проб сточных вод</t>
  </si>
  <si>
    <t>Общий объем воды, поданной в водопроводную сеть</t>
  </si>
  <si>
    <t>Объем потерь воды в централизованных системах водоснабжения при ее транспортировке</t>
  </si>
  <si>
    <t>Общее количество тепловой энергии, расходуемое на подогрев горячей воды</t>
  </si>
  <si>
    <t>Объем подогретой воды горячей воды</t>
  </si>
  <si>
    <t>Общее количество электрической энергии, потребляемой в технологическом процессе подготовки питьевой воды</t>
  </si>
  <si>
    <t>Общий объем питьевой воды, в отношении которой осуществляется подготовка</t>
  </si>
  <si>
    <t>Общий объем питьевой воды, в отношении которой осуществляется транспортировка</t>
  </si>
  <si>
    <t>Общее количество электрической энергии, потребляемой в технологическом процессе очистки сточных вод</t>
  </si>
  <si>
    <t>Общий объем сточных вод, подвергающихся очистке</t>
  </si>
  <si>
    <t>Общее количество электрической энергии, потребляемой в технологическом процессе транспортировки сточных вод</t>
  </si>
  <si>
    <t>Общий объем транспортируемых сточных вод</t>
  </si>
  <si>
    <t>2</t>
  </si>
  <si>
    <t>3</t>
  </si>
  <si>
    <t>4</t>
  </si>
  <si>
    <t>5</t>
  </si>
  <si>
    <t>Показатели надежности, качества и энергетической эффективности объектов холодного водоснабжения</t>
  </si>
  <si>
    <t>Показатели надежности, качества и энергетической эффективности объектов горячего водоснабжения</t>
  </si>
  <si>
    <t>Показатели надежности, качества и энергетической эффективности объектов водоотведения</t>
  </si>
  <si>
    <t>6</t>
  </si>
  <si>
    <t>км.</t>
  </si>
  <si>
    <t>куб.м.</t>
  </si>
  <si>
    <t>Гкал.</t>
  </si>
  <si>
    <t>кВт∙ ч</t>
  </si>
  <si>
    <t xml:space="preserve">Показатели качества очистки сточных вод </t>
  </si>
  <si>
    <t>Показатели энергетической эффективности</t>
  </si>
  <si>
    <t>Показатели надежности и бесперебойности централизованных систем водоснабжения</t>
  </si>
  <si>
    <t>Показатели качества питьевой воды</t>
  </si>
  <si>
    <t>%</t>
  </si>
  <si>
    <t>Показатели качества горячей воды</t>
  </si>
  <si>
    <t>Доля сточных вод, не подвергающихся очистке, в общем объеме сточных вод, сбрасываемых в централизованные общесплавные или бытовые системы водоотведения</t>
  </si>
  <si>
    <t>кВт*ч/куб. м</t>
  </si>
  <si>
    <t>ед./км</t>
  </si>
  <si>
    <t>Фактические значения ОКК</t>
  </si>
  <si>
    <t>Плановые значения ОКК</t>
  </si>
  <si>
    <t>Плановые значения Минэнерго</t>
  </si>
  <si>
    <t>Весовой коэффициент определяемый Минэенрго</t>
  </si>
  <si>
    <t>Период регулирования (год):</t>
  </si>
  <si>
    <t>Х</t>
  </si>
  <si>
    <t>ед.</t>
  </si>
  <si>
    <t xml:space="preserve">Доля поверхностных сточных вод, не подвергающихся очистке в общем объеме поверхностных сточных вод, принимаемых в централизованную ливневую систему водоотведения </t>
  </si>
  <si>
    <t>Гкал./куб.м.</t>
  </si>
  <si>
    <t>Агрегированный показатель качества, надежности и энергетической эффективности, определяемый Минэенрго</t>
  </si>
  <si>
    <t>Комментарии</t>
  </si>
  <si>
    <t>Агрегированный показатель качества, надежности и энергетической эффективности объектов холодного водоснабжения, связанный с отклонением фактических значений показателей надежности, качества, энергетической эффективности от установленных плановых значений</t>
  </si>
  <si>
    <t>Агрегированный показатель качества, надежности и энергетической эффективности объектов водоотведения, связанный с отклонением фактических значений показателей надежности, качества, энергетической эффективности от установленных плановых значений</t>
  </si>
  <si>
    <t>Агрегированный показатель качества, надежности и энергетической эффективности объектов горячего водоснабжения, связанный с отклонением фактических значений показателей надежности, качества, энергетической эффективности от установленных плановых значений</t>
  </si>
  <si>
    <t>Доля потерь воды в централизованных системах водоснабжения при ее транспортировке в общем объеме воды, поданной в водопроводную сеть</t>
  </si>
  <si>
    <t>Количество перерывов в подаче воды, произошедших в результате аварий, повреждений и иных технологических нарушений в расчете на протяженность водопроводной сети в год</t>
  </si>
  <si>
    <t>Доля проб питьевой воды, подаваемой с источников водоснабжения, водопроводных станций или иных объектов централизованной системы водоснабжения  в распределительную водопроводную сеть, не соответствующих установленным требованиям, в общем объём проб, отобранных по результатам производственного контроля качества питьевой воды</t>
  </si>
  <si>
    <t>Доля проб питьевой воды в распределительной водопроводной сети, не соответствующих установленным требованиям, в общем объеме проб, отобранных по результатам производственного контроля качества питьевой воды</t>
  </si>
  <si>
    <t>1</t>
  </si>
  <si>
    <t>Доля проб сточных вод, не соответствующих установленным нормативам допустимых сбросов, лимитам на сбросы для общесплавной (бытовой) и ливневой централизованных систем водоотведения</t>
  </si>
  <si>
    <t>Удельное количество аварий и засоров в расчете на протяженность канализационной сети в год</t>
  </si>
  <si>
    <t>0,15</t>
  </si>
  <si>
    <t>Удельное количество тепловой энергии, расходуемое на подогрев горячей воды</t>
  </si>
  <si>
    <t>Количество перерывов в подаче горячей воды, произошедших в результате аварий, повреждений и иных технологических нарушений на объектах централизованной системы горячего водоснабжения в расчете на протяженность сети в год</t>
  </si>
  <si>
    <t>Доля проб горячей воды в тепловой сети или в сети горячего водоснабжения, не соответствующих установленным требованиям(за исключением температуры), в общем объеме проб, отобранных по результатам контроля качества горячей воды</t>
  </si>
  <si>
    <t>0,3</t>
  </si>
  <si>
    <t>0,25</t>
  </si>
  <si>
    <t>0</t>
  </si>
  <si>
    <t>Количество проб питьевой воды, подаваемой с источников водоснабжения, отобранных по результатам производственного контроля, не соответствующих качеству питьевой воды</t>
  </si>
  <si>
    <r>
      <t xml:space="preserve">Количество проб питьевой воды в </t>
    </r>
    <r>
      <rPr>
        <u val="single"/>
        <sz val="12"/>
        <rFont val="Tahoma"/>
        <family val="2"/>
      </rPr>
      <t>распределительной водопроводной сети</t>
    </r>
    <r>
      <rPr>
        <sz val="12"/>
        <rFont val="Tahoma"/>
        <family val="2"/>
      </rPr>
      <t xml:space="preserve">, отобранных по результатам производственного контроля качества питьевой воды, не соответствующих </t>
    </r>
    <r>
      <rPr>
        <u val="single"/>
        <sz val="12"/>
        <rFont val="Tahoma"/>
        <family val="2"/>
      </rPr>
      <t>качеству питьевой воды</t>
    </r>
  </si>
  <si>
    <t>Общее количество электрической энергии, потребляемой в технологическом процессе транспортировки питьевой воды</t>
  </si>
  <si>
    <t>Доля проб горячей воды в тепловой сети или в сети горячего водоснабжения, не соответствующих установленным требованиям по температуре в общем объеме проб, отобранных по результатам контроля качества горячей воды</t>
  </si>
  <si>
    <t>Количество проб горячей воды в тепловой сети или сети горячего водоснабжения, отобранных по результатам производственного контроля качества горячей воды, не соответствующих установленным требованиям(за исключением температуры)</t>
  </si>
  <si>
    <t>(846) 332-17-51</t>
  </si>
  <si>
    <t>Шаблон может быть сохранен на любом этапе заполнения.</t>
  </si>
  <si>
    <r>
      <t xml:space="preserve">заполнение ячеек, выделенных </t>
    </r>
    <r>
      <rPr>
        <b/>
        <sz val="9"/>
        <color indexed="51"/>
        <rFont val="Tahoma"/>
        <family val="2"/>
      </rPr>
      <t>желтым</t>
    </r>
    <r>
      <rPr>
        <sz val="9"/>
        <rFont val="Tahoma"/>
        <family val="2"/>
      </rPr>
      <t xml:space="preserve"> и </t>
    </r>
    <r>
      <rPr>
        <b/>
        <sz val="9"/>
        <color indexed="40"/>
        <rFont val="Tahoma"/>
        <family val="2"/>
      </rPr>
      <t>голубым</t>
    </r>
    <r>
      <rPr>
        <sz val="9"/>
        <rFont val="Tahoma"/>
        <family val="2"/>
      </rPr>
      <t xml:space="preserve"> цветом.</t>
    </r>
  </si>
  <si>
    <t>Заполнению подлежат листы: "АНКЕТА", "ХВС", "ГВС", "ВО".</t>
  </si>
  <si>
    <t>Удельный расход электрической энергии, потребляемой в технологическом процессе транспортировки питьевой воды, на единицу объема транспортируемой воды</t>
  </si>
  <si>
    <t>Удельный расход электрической энергии, потребляемой в технологическом процессе подготовки питьевой воды, на единицу объема воды, отпускаемой в сеть</t>
  </si>
  <si>
    <t>Удельный расход электрической энергии, потребляемой в технологическом процессе очистке сточных вод на единицу объема очищаемых сточных вод</t>
  </si>
  <si>
    <t>Удельный расход электрической энергии, потребляемой в технологическом процессе транспортировки сточных вод на единицу объема транспортируемых сточных вод</t>
  </si>
  <si>
    <t>Объем поверхностных сточных вод, не подвергшихся очистке</t>
  </si>
  <si>
    <t>На листах "ХВС", "ГВС", "ВО" в разделе "Плановые значения ОКК" заполняются плановые значения на период установления тарифов (действия долгосрочных тарифов), действия инвестиционных программ.</t>
  </si>
  <si>
    <t>Код шаблона: rel_indec_vs_v2.0</t>
  </si>
  <si>
    <t>Версия 2.0</t>
  </si>
  <si>
    <t>А</t>
  </si>
  <si>
    <t>Установленные плановые значения приказом Министерства</t>
  </si>
  <si>
    <t>МУП"Жилкомсервис"</t>
  </si>
  <si>
    <t>6376017704</t>
  </si>
  <si>
    <t>637601001</t>
  </si>
  <si>
    <t>Красноярский</t>
  </si>
  <si>
    <t>гп.Новосемейкино</t>
  </si>
  <si>
    <t>446378,Самарская область,Красноярский район,гп.Новосемейкино,ул.Первомайская,20</t>
  </si>
  <si>
    <t>Любимов Владимир Николаевич</t>
  </si>
  <si>
    <t>директор</t>
  </si>
  <si>
    <t>(846)225-89-62</t>
  </si>
  <si>
    <t>gilkomservis@yandex.ru</t>
  </si>
  <si>
    <t>Чаплыгина Ирина Витальевна</t>
  </si>
  <si>
    <t>экономист</t>
  </si>
  <si>
    <t>(846)225-89-63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</si>
</sst>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%"/>
    <numFmt numFmtId="166" formatCode="0.0%_);\(0.0%\)"/>
    <numFmt numFmtId="167" formatCode="#.##0\.00"/>
    <numFmt numFmtId="168" formatCode="#\.00"/>
    <numFmt numFmtId="169" formatCode="\$#\.00"/>
    <numFmt numFmtId="170" formatCode="#\."/>
    <numFmt numFmtId="171" formatCode="General_)"/>
    <numFmt numFmtId="172" formatCode="_-* #,##0&quot;đ.&quot;_-;\-* #,##0&quot;đ.&quot;_-;_-* &quot;-&quot;&quot;đ.&quot;_-;_-@_-"/>
    <numFmt numFmtId="173" formatCode="_-* #,##0.00&quot;đ.&quot;_-;\-* #,##0.00&quot;đ.&quot;_-;_-* &quot;-&quot;??&quot;đ.&quot;_-;_-@_-"/>
    <numFmt numFmtId="174" formatCode="_-* #,##0_-;\-* #,##0_-;_-* &quot;-&quot;_-;_-@_-"/>
    <numFmt numFmtId="175" formatCode="_-* #,##0.00_-;\-* #,##0.00_-;_-* &quot;-&quot;??_-;_-@_-"/>
    <numFmt numFmtId="176" formatCode="&quot;$&quot;#,##0_);[Red]\(&quot;$&quot;#,##0\)"/>
    <numFmt numFmtId="177" formatCode="_-&quot;Ј&quot;* #,##0.00_-;\-&quot;Ј&quot;* #,##0.00_-;_-&quot;Ј&quot;* &quot;-&quot;??_-;_-@_-"/>
    <numFmt numFmtId="178" formatCode="\$#,##0\ ;\(\$#,##0\)"/>
    <numFmt numFmtId="179" formatCode="_-* #,##0.00[$€-1]_-;\-* #,##0.00[$€-1]_-;_-* &quot;-&quot;??[$€-1]_-"/>
    <numFmt numFmtId="180" formatCode="0.0"/>
    <numFmt numFmtId="181" formatCode="#,##0_);[Blue]\(#,##0\)"/>
    <numFmt numFmtId="182" formatCode="_-* #,##0_đ_._-;\-* #,##0_đ_._-;_-* &quot;-&quot;_đ_._-;_-@_-"/>
    <numFmt numFmtId="183" formatCode="_-* #,##0.00_đ_._-;\-* #,##0.00_đ_._-;_-* &quot;-&quot;??_đ_._-;_-@_-"/>
    <numFmt numFmtId="184" formatCode="_-* #,##0\ _р_._-;\-* #,##0\ _р_._-;_-* &quot;-&quot;\ _р_._-;_-@_-"/>
    <numFmt numFmtId="185" formatCode="_-* #,##0.00\ _р_._-;\-* #,##0.00\ _р_._-;_-* &quot;-&quot;??\ _р_._-;_-@_-"/>
    <numFmt numFmtId="186" formatCode="#,##0.0"/>
    <numFmt numFmtId="187" formatCode="%#\.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00%"/>
    <numFmt numFmtId="195" formatCode="_-* #,##0.000_р_._-;\-* #,##0.000_р_._-;_-* &quot;-&quot;??_р_._-;_-@_-"/>
    <numFmt numFmtId="196" formatCode="_-* #,##0.0000_р_._-;\-* #,##0.0000_р_._-;_-* &quot;-&quot;??_р_._-;_-@_-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%"/>
    <numFmt numFmtId="202" formatCode="0.000E+00"/>
    <numFmt numFmtId="203" formatCode="0.0E+00"/>
    <numFmt numFmtId="204" formatCode="0E+00"/>
    <numFmt numFmtId="205" formatCode="0.0000E+00"/>
    <numFmt numFmtId="206" formatCode="0.00000E+00"/>
    <numFmt numFmtId="207" formatCode="0.000000E+00"/>
    <numFmt numFmtId="208" formatCode="#,##0.0000"/>
    <numFmt numFmtId="209" formatCode="#,##0.00000"/>
    <numFmt numFmtId="210" formatCode="#,##0.000000"/>
    <numFmt numFmtId="211" formatCode="0.0000000000"/>
    <numFmt numFmtId="212" formatCode="0.000000000"/>
    <numFmt numFmtId="213" formatCode="[$-FC19]d\ mmmm\ yyyy\ &quot;г.&quot;"/>
    <numFmt numFmtId="214" formatCode="#,##0.0000000"/>
  </numFmts>
  <fonts count="116">
    <font>
      <sz val="10"/>
      <name val="Arial Cyr"/>
      <family val="0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sz val="8"/>
      <name val="Verdan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0"/>
      <color indexed="8"/>
      <name val="Wingdings 3"/>
      <family val="1"/>
    </font>
    <font>
      <sz val="10"/>
      <name val="Arial"/>
      <family val="2"/>
    </font>
    <font>
      <b/>
      <sz val="9"/>
      <color indexed="51"/>
      <name val="Tahoma"/>
      <family val="2"/>
    </font>
    <font>
      <b/>
      <sz val="9"/>
      <color indexed="4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u val="single"/>
      <sz val="11"/>
      <color indexed="12"/>
      <name val="Arial"/>
      <family val="2"/>
    </font>
    <font>
      <b/>
      <u val="single"/>
      <sz val="10"/>
      <color indexed="12"/>
      <name val="Tahoma"/>
      <family val="2"/>
    </font>
    <font>
      <sz val="10"/>
      <name val="Helv"/>
      <family val="0"/>
    </font>
    <font>
      <sz val="8"/>
      <name val="Arial"/>
      <family val="2"/>
    </font>
    <font>
      <sz val="8"/>
      <color indexed="12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10"/>
      <name val="MS Sans Serif"/>
      <family val="2"/>
    </font>
    <font>
      <sz val="8"/>
      <name val="Arial Cyr"/>
      <family val="0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0"/>
      <color indexed="1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Helv"/>
      <family val="0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11"/>
      <name val="Times New Roman CYR"/>
      <family val="1"/>
    </font>
    <font>
      <sz val="11"/>
      <name val="Arial Cyr"/>
      <family val="0"/>
    </font>
    <font>
      <sz val="11"/>
      <name val="Times New Roman"/>
      <family val="1"/>
    </font>
    <font>
      <b/>
      <sz val="11"/>
      <name val="Tahoma"/>
      <family val="2"/>
    </font>
    <font>
      <sz val="11"/>
      <name val="Tahoma"/>
      <family val="2"/>
    </font>
    <font>
      <sz val="11"/>
      <color indexed="9"/>
      <name val="Tahoma"/>
      <family val="2"/>
    </font>
    <font>
      <sz val="12"/>
      <name val="Tahoma"/>
      <family val="2"/>
    </font>
    <font>
      <b/>
      <sz val="14"/>
      <name val="Tahoma"/>
      <family val="2"/>
    </font>
    <font>
      <u val="single"/>
      <sz val="12"/>
      <name val="Tahoma"/>
      <family val="2"/>
    </font>
    <font>
      <sz val="14"/>
      <name val="Times New Roman"/>
      <family val="1"/>
    </font>
    <font>
      <b/>
      <sz val="12"/>
      <name val="Tahoma"/>
      <family val="2"/>
    </font>
    <font>
      <u val="single"/>
      <sz val="10"/>
      <color indexed="20"/>
      <name val="Arial Cyr"/>
      <family val="0"/>
    </font>
    <font>
      <sz val="9"/>
      <color indexed="10"/>
      <name val="Tahoma"/>
      <family val="2"/>
    </font>
    <font>
      <u val="single"/>
      <sz val="9"/>
      <color indexed="10"/>
      <name val="Tahoma"/>
      <family val="2"/>
    </font>
    <font>
      <u val="single"/>
      <sz val="9"/>
      <color indexed="17"/>
      <name val="Tahoma"/>
      <family val="2"/>
    </font>
    <font>
      <sz val="12"/>
      <color indexed="55"/>
      <name val="Tahoma"/>
      <family val="2"/>
    </font>
    <font>
      <u val="single"/>
      <sz val="12"/>
      <color indexed="23"/>
      <name val="Tahoma"/>
      <family val="2"/>
    </font>
    <font>
      <sz val="11"/>
      <color indexed="55"/>
      <name val="Arial Cyr"/>
      <family val="0"/>
    </font>
    <font>
      <sz val="12"/>
      <color indexed="23"/>
      <name val="Tahoma"/>
      <family val="2"/>
    </font>
    <font>
      <sz val="9"/>
      <color indexed="55"/>
      <name val="Tahoma"/>
      <family val="2"/>
    </font>
    <font>
      <b/>
      <sz val="12"/>
      <color indexed="23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ahoma"/>
      <family val="2"/>
    </font>
    <font>
      <u val="single"/>
      <sz val="9"/>
      <color rgb="FFFF0000"/>
      <name val="Tahoma"/>
      <family val="2"/>
    </font>
    <font>
      <u val="single"/>
      <sz val="9"/>
      <color rgb="FF00B050"/>
      <name val="Tahoma"/>
      <family val="2"/>
    </font>
    <font>
      <sz val="12"/>
      <color theme="0" tint="-0.24997000396251678"/>
      <name val="Tahoma"/>
      <family val="2"/>
    </font>
    <font>
      <u val="single"/>
      <sz val="12"/>
      <color theme="0" tint="-0.4999699890613556"/>
      <name val="Tahoma"/>
      <family val="2"/>
    </font>
    <font>
      <sz val="11"/>
      <color theme="0" tint="-0.24997000396251678"/>
      <name val="Arial Cyr"/>
      <family val="0"/>
    </font>
    <font>
      <sz val="12"/>
      <color theme="0" tint="-0.4999699890613556"/>
      <name val="Tahoma"/>
      <family val="2"/>
    </font>
    <font>
      <sz val="9"/>
      <color theme="0" tint="-0.24997000396251678"/>
      <name val="Tahoma"/>
      <family val="2"/>
    </font>
    <font>
      <b/>
      <sz val="12"/>
      <color theme="0" tint="-0.4999699890613556"/>
      <name val="Tahoma"/>
      <family val="2"/>
    </font>
  </fonts>
  <fills count="6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medium"/>
      <bottom style="thin"/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/>
      <right style="thin">
        <color theme="0" tint="-0.24993999302387238"/>
      </right>
      <top/>
      <bottom/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medium">
        <color rgb="FFBFBFBF"/>
      </left>
      <right style="medium">
        <color rgb="FFBFBFBF"/>
      </right>
      <top>
        <color indexed="63"/>
      </top>
      <bottom style="medium">
        <color rgb="FFBFBFBF"/>
      </bottom>
    </border>
    <border>
      <left>
        <color indexed="63"/>
      </left>
      <right style="medium">
        <color rgb="FFBFBFBF"/>
      </right>
      <top>
        <color indexed="63"/>
      </top>
      <bottom style="medium">
        <color rgb="FFBFBFBF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3499799966812134"/>
      </left>
      <right style="thin">
        <color theme="0" tint="-0.24993999302387238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24993999302387238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22"/>
      </top>
      <bottom style="thin">
        <color indexed="22"/>
      </bottom>
    </border>
  </borders>
  <cellStyleXfs count="13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165" fontId="17" fillId="0" borderId="0">
      <alignment vertical="top"/>
      <protection/>
    </xf>
    <xf numFmtId="165" fontId="18" fillId="0" borderId="0">
      <alignment vertical="top"/>
      <protection/>
    </xf>
    <xf numFmtId="166" fontId="18" fillId="2" borderId="0">
      <alignment vertical="top"/>
      <protection/>
    </xf>
    <xf numFmtId="165" fontId="18" fillId="3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167" fontId="19" fillId="0" borderId="0">
      <alignment/>
      <protection locked="0"/>
    </xf>
    <xf numFmtId="168" fontId="19" fillId="0" borderId="0">
      <alignment/>
      <protection locked="0"/>
    </xf>
    <xf numFmtId="167" fontId="19" fillId="0" borderId="0">
      <alignment/>
      <protection locked="0"/>
    </xf>
    <xf numFmtId="168" fontId="19" fillId="0" borderId="0">
      <alignment/>
      <protection locked="0"/>
    </xf>
    <xf numFmtId="169" fontId="19" fillId="0" borderId="0">
      <alignment/>
      <protection locked="0"/>
    </xf>
    <xf numFmtId="170" fontId="19" fillId="0" borderId="1">
      <alignment/>
      <protection locked="0"/>
    </xf>
    <xf numFmtId="170" fontId="20" fillId="0" borderId="0">
      <alignment/>
      <protection locked="0"/>
    </xf>
    <xf numFmtId="170" fontId="20" fillId="0" borderId="0">
      <alignment/>
      <protection locked="0"/>
    </xf>
    <xf numFmtId="170" fontId="19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89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89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9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9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89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9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89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9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89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9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89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9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2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90" fillId="29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90" fillId="30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90" fillId="31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90" fillId="32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90" fillId="33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90" fillId="34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8" borderId="0" applyNumberFormat="0" applyBorder="0" applyAlignment="0" applyProtection="0"/>
    <xf numFmtId="0" fontId="22" fillId="0" borderId="0" applyNumberFormat="0" applyFill="0" applyBorder="0" applyAlignment="0" applyProtection="0"/>
    <xf numFmtId="171" fontId="0" fillId="0" borderId="2">
      <alignment/>
      <protection locked="0"/>
    </xf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3" fillId="5" borderId="0" applyNumberFormat="0" applyBorder="0" applyAlignment="0" applyProtection="0"/>
    <xf numFmtId="0" fontId="24" fillId="2" borderId="3" applyNumberFormat="0" applyAlignment="0" applyProtection="0"/>
    <xf numFmtId="0" fontId="25" fillId="39" borderId="4" applyNumberFormat="0" applyAlignment="0" applyProtection="0"/>
    <xf numFmtId="174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3" fontId="26" fillId="0" borderId="0" applyFont="0" applyFill="0" applyBorder="0" applyAlignment="0" applyProtection="0"/>
    <xf numFmtId="171" fontId="27" fillId="7" borderId="2">
      <alignment/>
      <protection/>
    </xf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7" fontId="9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4" fontId="29" fillId="0" borderId="0">
      <alignment vertical="top"/>
      <protection/>
    </xf>
    <xf numFmtId="38" fontId="30" fillId="0" borderId="0">
      <alignment vertical="top"/>
      <protection/>
    </xf>
    <xf numFmtId="179" fontId="29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80" fontId="32" fillId="0" borderId="0" applyFill="0" applyBorder="0" applyAlignment="0" applyProtection="0"/>
    <xf numFmtId="180" fontId="17" fillId="0" borderId="0" applyFill="0" applyBorder="0" applyAlignment="0" applyProtection="0"/>
    <xf numFmtId="180" fontId="33" fillId="0" borderId="0" applyFill="0" applyBorder="0" applyAlignment="0" applyProtection="0"/>
    <xf numFmtId="180" fontId="34" fillId="0" borderId="0" applyFill="0" applyBorder="0" applyAlignment="0" applyProtection="0"/>
    <xf numFmtId="180" fontId="35" fillId="0" borderId="0" applyFill="0" applyBorder="0" applyAlignment="0" applyProtection="0"/>
    <xf numFmtId="180" fontId="36" fillId="0" borderId="0" applyFill="0" applyBorder="0" applyAlignment="0" applyProtection="0"/>
    <xf numFmtId="180" fontId="37" fillId="0" borderId="0" applyFill="0" applyBorder="0" applyAlignment="0" applyProtection="0"/>
    <xf numFmtId="2" fontId="26" fillId="0" borderId="0" applyFont="0" applyFill="0" applyBorder="0" applyAlignment="0" applyProtection="0"/>
    <xf numFmtId="0" fontId="38" fillId="3" borderId="0" applyNumberFormat="0" applyBorder="0" applyAlignment="0" applyProtection="0"/>
    <xf numFmtId="0" fontId="39" fillId="0" borderId="0">
      <alignment vertical="top"/>
      <protection/>
    </xf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38" fontId="43" fillId="0" borderId="0">
      <alignment vertical="top"/>
      <protection/>
    </xf>
    <xf numFmtId="171" fontId="44" fillId="0" borderId="0">
      <alignment/>
      <protection/>
    </xf>
    <xf numFmtId="0" fontId="45" fillId="0" borderId="0" applyNumberFormat="0" applyFill="0" applyBorder="0" applyAlignment="0" applyProtection="0"/>
    <xf numFmtId="0" fontId="46" fillId="8" borderId="3" applyNumberFormat="0" applyAlignment="0" applyProtection="0"/>
    <xf numFmtId="38" fontId="18" fillId="0" borderId="0">
      <alignment vertical="top"/>
      <protection/>
    </xf>
    <xf numFmtId="38" fontId="18" fillId="2" borderId="0">
      <alignment vertical="top"/>
      <protection/>
    </xf>
    <xf numFmtId="181" fontId="18" fillId="3" borderId="0">
      <alignment vertical="top"/>
      <protection/>
    </xf>
    <xf numFmtId="38" fontId="18" fillId="0" borderId="0">
      <alignment vertical="top"/>
      <protection/>
    </xf>
    <xf numFmtId="0" fontId="47" fillId="0" borderId="8" applyNumberFormat="0" applyFill="0" applyAlignment="0" applyProtection="0"/>
    <xf numFmtId="0" fontId="48" fillId="4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>
      <alignment/>
      <protection/>
    </xf>
    <xf numFmtId="0" fontId="16" fillId="0" borderId="0">
      <alignment/>
      <protection/>
    </xf>
    <xf numFmtId="0" fontId="2" fillId="41" borderId="9" applyNumberFormat="0" applyFont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51" fillId="2" borderId="10" applyNumberFormat="0" applyAlignment="0" applyProtection="0"/>
    <xf numFmtId="0" fontId="50" fillId="0" borderId="0" applyNumberFormat="0">
      <alignment horizontal="left"/>
      <protection/>
    </xf>
    <xf numFmtId="4" fontId="52" fillId="40" borderId="10" applyNumberFormat="0" applyProtection="0">
      <alignment vertical="center"/>
    </xf>
    <xf numFmtId="4" fontId="53" fillId="40" borderId="10" applyNumberFormat="0" applyProtection="0">
      <alignment vertical="center"/>
    </xf>
    <xf numFmtId="4" fontId="52" fillId="40" borderId="10" applyNumberFormat="0" applyProtection="0">
      <alignment horizontal="left" vertical="center" indent="1"/>
    </xf>
    <xf numFmtId="4" fontId="52" fillId="40" borderId="10" applyNumberFormat="0" applyProtection="0">
      <alignment horizontal="left" vertical="center" indent="1"/>
    </xf>
    <xf numFmtId="0" fontId="9" fillId="4" borderId="10" applyNumberFormat="0" applyProtection="0">
      <alignment horizontal="left" vertical="center" indent="1"/>
    </xf>
    <xf numFmtId="4" fontId="52" fillId="5" borderId="10" applyNumberFormat="0" applyProtection="0">
      <alignment horizontal="right" vertical="center"/>
    </xf>
    <xf numFmtId="4" fontId="52" fillId="16" borderId="10" applyNumberFormat="0" applyProtection="0">
      <alignment horizontal="right" vertical="center"/>
    </xf>
    <xf numFmtId="4" fontId="52" fillId="36" borderId="10" applyNumberFormat="0" applyProtection="0">
      <alignment horizontal="right" vertical="center"/>
    </xf>
    <xf numFmtId="4" fontId="52" fillId="18" borderId="10" applyNumberFormat="0" applyProtection="0">
      <alignment horizontal="right" vertical="center"/>
    </xf>
    <xf numFmtId="4" fontId="52" fillId="28" borderId="10" applyNumberFormat="0" applyProtection="0">
      <alignment horizontal="right" vertical="center"/>
    </xf>
    <xf numFmtId="4" fontId="52" fillId="38" borderId="10" applyNumberFormat="0" applyProtection="0">
      <alignment horizontal="right" vertical="center"/>
    </xf>
    <xf numFmtId="4" fontId="52" fillId="37" borderId="10" applyNumberFormat="0" applyProtection="0">
      <alignment horizontal="right" vertical="center"/>
    </xf>
    <xf numFmtId="4" fontId="52" fillId="42" borderId="10" applyNumberFormat="0" applyProtection="0">
      <alignment horizontal="right" vertical="center"/>
    </xf>
    <xf numFmtId="4" fontId="52" fillId="17" borderId="10" applyNumberFormat="0" applyProtection="0">
      <alignment horizontal="right" vertical="center"/>
    </xf>
    <xf numFmtId="4" fontId="54" fillId="43" borderId="10" applyNumberFormat="0" applyProtection="0">
      <alignment horizontal="left" vertical="center" indent="1"/>
    </xf>
    <xf numFmtId="4" fontId="52" fillId="44" borderId="11" applyNumberFormat="0" applyProtection="0">
      <alignment horizontal="left" vertical="center" indent="1"/>
    </xf>
    <xf numFmtId="4" fontId="55" fillId="45" borderId="0" applyNumberFormat="0" applyProtection="0">
      <alignment horizontal="left" vertical="center" indent="1"/>
    </xf>
    <xf numFmtId="0" fontId="9" fillId="4" borderId="10" applyNumberFormat="0" applyProtection="0">
      <alignment horizontal="left" vertical="center" indent="1"/>
    </xf>
    <xf numFmtId="4" fontId="52" fillId="44" borderId="10" applyNumberFormat="0" applyProtection="0">
      <alignment horizontal="left" vertical="center" indent="1"/>
    </xf>
    <xf numFmtId="4" fontId="52" fillId="46" borderId="10" applyNumberFormat="0" applyProtection="0">
      <alignment horizontal="left" vertical="center" indent="1"/>
    </xf>
    <xf numFmtId="0" fontId="9" fillId="46" borderId="10" applyNumberFormat="0" applyProtection="0">
      <alignment horizontal="left" vertical="center" indent="1"/>
    </xf>
    <xf numFmtId="0" fontId="9" fillId="46" borderId="10" applyNumberFormat="0" applyProtection="0">
      <alignment horizontal="left" vertical="center" indent="1"/>
    </xf>
    <xf numFmtId="0" fontId="9" fillId="39" borderId="10" applyNumberFormat="0" applyProtection="0">
      <alignment horizontal="left" vertical="center" indent="1"/>
    </xf>
    <xf numFmtId="0" fontId="9" fillId="39" borderId="10" applyNumberFormat="0" applyProtection="0">
      <alignment horizontal="left" vertical="center" indent="1"/>
    </xf>
    <xf numFmtId="0" fontId="9" fillId="2" borderId="10" applyNumberFormat="0" applyProtection="0">
      <alignment horizontal="left" vertical="center" indent="1"/>
    </xf>
    <xf numFmtId="0" fontId="9" fillId="2" borderId="10" applyNumberFormat="0" applyProtection="0">
      <alignment horizontal="left" vertical="center" indent="1"/>
    </xf>
    <xf numFmtId="0" fontId="9" fillId="4" borderId="10" applyNumberFormat="0" applyProtection="0">
      <alignment horizontal="left" vertical="center" indent="1"/>
    </xf>
    <xf numFmtId="0" fontId="9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52" fillId="41" borderId="10" applyNumberFormat="0" applyProtection="0">
      <alignment vertical="center"/>
    </xf>
    <xf numFmtId="4" fontId="53" fillId="41" borderId="10" applyNumberFormat="0" applyProtection="0">
      <alignment vertical="center"/>
    </xf>
    <xf numFmtId="4" fontId="52" fillId="41" borderId="10" applyNumberFormat="0" applyProtection="0">
      <alignment horizontal="left" vertical="center" indent="1"/>
    </xf>
    <xf numFmtId="4" fontId="52" fillId="41" borderId="10" applyNumberFormat="0" applyProtection="0">
      <alignment horizontal="left" vertical="center" indent="1"/>
    </xf>
    <xf numFmtId="4" fontId="52" fillId="44" borderId="10" applyNumberFormat="0" applyProtection="0">
      <alignment horizontal="right" vertical="center"/>
    </xf>
    <xf numFmtId="4" fontId="53" fillId="44" borderId="10" applyNumberFormat="0" applyProtection="0">
      <alignment horizontal="right" vertical="center"/>
    </xf>
    <xf numFmtId="0" fontId="9" fillId="4" borderId="10" applyNumberFormat="0" applyProtection="0">
      <alignment horizontal="left" vertical="center" indent="1"/>
    </xf>
    <xf numFmtId="0" fontId="9" fillId="4" borderId="10" applyNumberFormat="0" applyProtection="0">
      <alignment horizontal="left" vertical="center" indent="1"/>
    </xf>
    <xf numFmtId="0" fontId="56" fillId="0" borderId="0">
      <alignment/>
      <protection/>
    </xf>
    <xf numFmtId="4" fontId="57" fillId="44" borderId="10" applyNumberFormat="0" applyProtection="0">
      <alignment horizontal="right" vertical="center"/>
    </xf>
    <xf numFmtId="0" fontId="16" fillId="0" borderId="0">
      <alignment/>
      <protection/>
    </xf>
    <xf numFmtId="38" fontId="58" fillId="47" borderId="0">
      <alignment horizontal="right" vertical="top"/>
      <protection/>
    </xf>
    <xf numFmtId="0" fontId="59" fillId="0" borderId="0" applyNumberFormat="0" applyFill="0" applyBorder="0" applyAlignment="0" applyProtection="0"/>
    <xf numFmtId="0" fontId="60" fillId="0" borderId="12" applyNumberFormat="0" applyFill="0" applyAlignment="0" applyProtection="0"/>
    <xf numFmtId="0" fontId="61" fillId="0" borderId="0" applyNumberFormat="0" applyFill="0" applyBorder="0" applyAlignment="0" applyProtection="0"/>
    <xf numFmtId="0" fontId="90" fillId="48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90" fillId="49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90" fillId="50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90" fillId="51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90" fillId="52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90" fillId="53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171" fontId="0" fillId="0" borderId="2">
      <alignment/>
      <protection locked="0"/>
    </xf>
    <xf numFmtId="0" fontId="91" fillId="54" borderId="13" applyNumberFormat="0" applyAlignment="0" applyProtection="0"/>
    <xf numFmtId="0" fontId="46" fillId="8" borderId="3" applyNumberFormat="0" applyAlignment="0" applyProtection="0"/>
    <xf numFmtId="0" fontId="46" fillId="8" borderId="3" applyNumberFormat="0" applyAlignment="0" applyProtection="0"/>
    <xf numFmtId="0" fontId="46" fillId="8" borderId="3" applyNumberFormat="0" applyAlignment="0" applyProtection="0"/>
    <xf numFmtId="0" fontId="46" fillId="8" borderId="3" applyNumberFormat="0" applyAlignment="0" applyProtection="0"/>
    <xf numFmtId="0" fontId="46" fillId="8" borderId="3" applyNumberFormat="0" applyAlignment="0" applyProtection="0"/>
    <xf numFmtId="0" fontId="46" fillId="8" borderId="3" applyNumberFormat="0" applyAlignment="0" applyProtection="0"/>
    <xf numFmtId="0" fontId="46" fillId="8" borderId="3" applyNumberFormat="0" applyAlignment="0" applyProtection="0"/>
    <xf numFmtId="0" fontId="46" fillId="8" borderId="3" applyNumberFormat="0" applyAlignment="0" applyProtection="0"/>
    <xf numFmtId="0" fontId="46" fillId="8" borderId="3" applyNumberFormat="0" applyAlignment="0" applyProtection="0"/>
    <xf numFmtId="0" fontId="46" fillId="8" borderId="3" applyNumberFormat="0" applyAlignment="0" applyProtection="0"/>
    <xf numFmtId="0" fontId="46" fillId="8" borderId="3" applyNumberFormat="0" applyAlignment="0" applyProtection="0"/>
    <xf numFmtId="0" fontId="46" fillId="8" borderId="3" applyNumberFormat="0" applyAlignment="0" applyProtection="0"/>
    <xf numFmtId="0" fontId="46" fillId="8" borderId="3" applyNumberFormat="0" applyAlignment="0" applyProtection="0"/>
    <xf numFmtId="0" fontId="46" fillId="8" borderId="3" applyNumberFormat="0" applyAlignment="0" applyProtection="0"/>
    <xf numFmtId="0" fontId="46" fillId="8" borderId="3" applyNumberFormat="0" applyAlignment="0" applyProtection="0"/>
    <xf numFmtId="0" fontId="46" fillId="8" borderId="3" applyNumberFormat="0" applyAlignment="0" applyProtection="0"/>
    <xf numFmtId="0" fontId="46" fillId="8" borderId="3" applyNumberFormat="0" applyAlignment="0" applyProtection="0"/>
    <xf numFmtId="0" fontId="46" fillId="8" borderId="3" applyNumberFormat="0" applyAlignment="0" applyProtection="0"/>
    <xf numFmtId="0" fontId="46" fillId="8" borderId="3" applyNumberFormat="0" applyAlignment="0" applyProtection="0"/>
    <xf numFmtId="0" fontId="46" fillId="8" borderId="3" applyNumberFormat="0" applyAlignment="0" applyProtection="0"/>
    <xf numFmtId="0" fontId="46" fillId="8" borderId="3" applyNumberFormat="0" applyAlignment="0" applyProtection="0"/>
    <xf numFmtId="0" fontId="46" fillId="8" borderId="3" applyNumberFormat="0" applyAlignment="0" applyProtection="0"/>
    <xf numFmtId="0" fontId="46" fillId="8" borderId="3" applyNumberFormat="0" applyAlignment="0" applyProtection="0"/>
    <xf numFmtId="0" fontId="46" fillId="8" borderId="3" applyNumberFormat="0" applyAlignment="0" applyProtection="0"/>
    <xf numFmtId="0" fontId="92" fillId="55" borderId="14" applyNumberFormat="0" applyAlignment="0" applyProtection="0"/>
    <xf numFmtId="0" fontId="51" fillId="2" borderId="10" applyNumberFormat="0" applyAlignment="0" applyProtection="0"/>
    <xf numFmtId="0" fontId="51" fillId="2" borderId="10" applyNumberFormat="0" applyAlignment="0" applyProtection="0"/>
    <xf numFmtId="0" fontId="51" fillId="2" borderId="10" applyNumberFormat="0" applyAlignment="0" applyProtection="0"/>
    <xf numFmtId="0" fontId="51" fillId="2" borderId="10" applyNumberFormat="0" applyAlignment="0" applyProtection="0"/>
    <xf numFmtId="0" fontId="51" fillId="2" borderId="10" applyNumberFormat="0" applyAlignment="0" applyProtection="0"/>
    <xf numFmtId="0" fontId="51" fillId="2" borderId="10" applyNumberFormat="0" applyAlignment="0" applyProtection="0"/>
    <xf numFmtId="0" fontId="51" fillId="2" borderId="10" applyNumberFormat="0" applyAlignment="0" applyProtection="0"/>
    <xf numFmtId="0" fontId="51" fillId="2" borderId="10" applyNumberFormat="0" applyAlignment="0" applyProtection="0"/>
    <xf numFmtId="0" fontId="51" fillId="2" borderId="10" applyNumberFormat="0" applyAlignment="0" applyProtection="0"/>
    <xf numFmtId="0" fontId="51" fillId="2" borderId="10" applyNumberFormat="0" applyAlignment="0" applyProtection="0"/>
    <xf numFmtId="0" fontId="51" fillId="2" borderId="10" applyNumberFormat="0" applyAlignment="0" applyProtection="0"/>
    <xf numFmtId="0" fontId="51" fillId="2" borderId="10" applyNumberFormat="0" applyAlignment="0" applyProtection="0"/>
    <xf numFmtId="0" fontId="51" fillId="2" borderId="10" applyNumberFormat="0" applyAlignment="0" applyProtection="0"/>
    <xf numFmtId="0" fontId="51" fillId="2" borderId="10" applyNumberFormat="0" applyAlignment="0" applyProtection="0"/>
    <xf numFmtId="0" fontId="51" fillId="2" borderId="10" applyNumberFormat="0" applyAlignment="0" applyProtection="0"/>
    <xf numFmtId="0" fontId="51" fillId="2" borderId="10" applyNumberFormat="0" applyAlignment="0" applyProtection="0"/>
    <xf numFmtId="0" fontId="51" fillId="2" borderId="10" applyNumberFormat="0" applyAlignment="0" applyProtection="0"/>
    <xf numFmtId="0" fontId="51" fillId="2" borderId="10" applyNumberFormat="0" applyAlignment="0" applyProtection="0"/>
    <xf numFmtId="0" fontId="51" fillId="2" borderId="10" applyNumberFormat="0" applyAlignment="0" applyProtection="0"/>
    <xf numFmtId="0" fontId="51" fillId="2" borderId="10" applyNumberFormat="0" applyAlignment="0" applyProtection="0"/>
    <xf numFmtId="0" fontId="51" fillId="2" borderId="10" applyNumberFormat="0" applyAlignment="0" applyProtection="0"/>
    <xf numFmtId="0" fontId="51" fillId="2" borderId="10" applyNumberFormat="0" applyAlignment="0" applyProtection="0"/>
    <xf numFmtId="0" fontId="51" fillId="2" borderId="10" applyNumberFormat="0" applyAlignment="0" applyProtection="0"/>
    <xf numFmtId="0" fontId="51" fillId="2" borderId="10" applyNumberFormat="0" applyAlignment="0" applyProtection="0"/>
    <xf numFmtId="0" fontId="93" fillId="55" borderId="13" applyNumberFormat="0" applyAlignment="0" applyProtection="0"/>
    <xf numFmtId="0" fontId="24" fillId="2" borderId="3" applyNumberFormat="0" applyAlignment="0" applyProtection="0"/>
    <xf numFmtId="0" fontId="24" fillId="2" borderId="3" applyNumberFormat="0" applyAlignment="0" applyProtection="0"/>
    <xf numFmtId="0" fontId="24" fillId="2" borderId="3" applyNumberFormat="0" applyAlignment="0" applyProtection="0"/>
    <xf numFmtId="0" fontId="24" fillId="2" borderId="3" applyNumberFormat="0" applyAlignment="0" applyProtection="0"/>
    <xf numFmtId="0" fontId="24" fillId="2" borderId="3" applyNumberFormat="0" applyAlignment="0" applyProtection="0"/>
    <xf numFmtId="0" fontId="24" fillId="2" borderId="3" applyNumberFormat="0" applyAlignment="0" applyProtection="0"/>
    <xf numFmtId="0" fontId="24" fillId="2" borderId="3" applyNumberFormat="0" applyAlignment="0" applyProtection="0"/>
    <xf numFmtId="0" fontId="24" fillId="2" borderId="3" applyNumberFormat="0" applyAlignment="0" applyProtection="0"/>
    <xf numFmtId="0" fontId="24" fillId="2" borderId="3" applyNumberFormat="0" applyAlignment="0" applyProtection="0"/>
    <xf numFmtId="0" fontId="24" fillId="2" borderId="3" applyNumberFormat="0" applyAlignment="0" applyProtection="0"/>
    <xf numFmtId="0" fontId="24" fillId="2" borderId="3" applyNumberFormat="0" applyAlignment="0" applyProtection="0"/>
    <xf numFmtId="0" fontId="24" fillId="2" borderId="3" applyNumberFormat="0" applyAlignment="0" applyProtection="0"/>
    <xf numFmtId="0" fontId="24" fillId="2" borderId="3" applyNumberFormat="0" applyAlignment="0" applyProtection="0"/>
    <xf numFmtId="0" fontId="24" fillId="2" borderId="3" applyNumberFormat="0" applyAlignment="0" applyProtection="0"/>
    <xf numFmtId="0" fontId="24" fillId="2" borderId="3" applyNumberFormat="0" applyAlignment="0" applyProtection="0"/>
    <xf numFmtId="0" fontId="24" fillId="2" borderId="3" applyNumberFormat="0" applyAlignment="0" applyProtection="0"/>
    <xf numFmtId="0" fontId="24" fillId="2" borderId="3" applyNumberFormat="0" applyAlignment="0" applyProtection="0"/>
    <xf numFmtId="0" fontId="24" fillId="2" borderId="3" applyNumberFormat="0" applyAlignment="0" applyProtection="0"/>
    <xf numFmtId="0" fontId="24" fillId="2" borderId="3" applyNumberFormat="0" applyAlignment="0" applyProtection="0"/>
    <xf numFmtId="0" fontId="24" fillId="2" borderId="3" applyNumberFormat="0" applyAlignment="0" applyProtection="0"/>
    <xf numFmtId="0" fontId="24" fillId="2" borderId="3" applyNumberFormat="0" applyAlignment="0" applyProtection="0"/>
    <xf numFmtId="0" fontId="24" fillId="2" borderId="3" applyNumberFormat="0" applyAlignment="0" applyProtection="0"/>
    <xf numFmtId="0" fontId="24" fillId="2" borderId="3" applyNumberFormat="0" applyAlignment="0" applyProtection="0"/>
    <xf numFmtId="0" fontId="24" fillId="2" borderId="3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2" fillId="0" borderId="0" applyBorder="0">
      <alignment horizontal="center" vertical="center" wrapText="1"/>
      <protection/>
    </xf>
    <xf numFmtId="0" fontId="94" fillId="0" borderId="1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95" fillId="0" borderId="1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96" fillId="0" borderId="1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9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" fillId="0" borderId="18" applyBorder="0">
      <alignment horizontal="center" vertical="center" wrapText="1"/>
      <protection/>
    </xf>
    <xf numFmtId="171" fontId="27" fillId="7" borderId="2">
      <alignment/>
      <protection/>
    </xf>
    <xf numFmtId="4" fontId="2" fillId="40" borderId="19" applyBorder="0">
      <alignment horizontal="right"/>
      <protection/>
    </xf>
    <xf numFmtId="49" fontId="65" fillId="0" borderId="0" applyBorder="0">
      <alignment vertical="center"/>
      <protection/>
    </xf>
    <xf numFmtId="0" fontId="97" fillId="0" borderId="20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3" fontId="27" fillId="0" borderId="19" applyBorder="0">
      <alignment vertical="center"/>
      <protection/>
    </xf>
    <xf numFmtId="0" fontId="49" fillId="0" borderId="1" applyNumberFormat="0" applyFill="0" applyAlignment="0" applyProtection="0"/>
    <xf numFmtId="0" fontId="49" fillId="0" borderId="1" applyNumberFormat="0" applyFill="0" applyAlignment="0" applyProtection="0"/>
    <xf numFmtId="0" fontId="49" fillId="0" borderId="1" applyNumberFormat="0" applyFill="0" applyAlignment="0" applyProtection="0"/>
    <xf numFmtId="0" fontId="49" fillId="0" borderId="1" applyNumberFormat="0" applyFill="0" applyAlignment="0" applyProtection="0"/>
    <xf numFmtId="0" fontId="49" fillId="0" borderId="1" applyNumberFormat="0" applyFill="0" applyAlignment="0" applyProtection="0"/>
    <xf numFmtId="0" fontId="49" fillId="0" borderId="1" applyNumberFormat="0" applyFill="0" applyAlignment="0" applyProtection="0"/>
    <xf numFmtId="0" fontId="49" fillId="0" borderId="1" applyNumberFormat="0" applyFill="0" applyAlignment="0" applyProtection="0"/>
    <xf numFmtId="0" fontId="49" fillId="0" borderId="1" applyNumberFormat="0" applyFill="0" applyAlignment="0" applyProtection="0"/>
    <xf numFmtId="0" fontId="49" fillId="0" borderId="1" applyNumberFormat="0" applyFill="0" applyAlignment="0" applyProtection="0"/>
    <xf numFmtId="0" fontId="98" fillId="56" borderId="21" applyNumberFormat="0" applyAlignment="0" applyProtection="0"/>
    <xf numFmtId="0" fontId="25" fillId="39" borderId="4" applyNumberFormat="0" applyAlignment="0" applyProtection="0"/>
    <xf numFmtId="0" fontId="25" fillId="39" borderId="4" applyNumberFormat="0" applyAlignment="0" applyProtection="0"/>
    <xf numFmtId="0" fontId="25" fillId="39" borderId="4" applyNumberFormat="0" applyAlignment="0" applyProtection="0"/>
    <xf numFmtId="0" fontId="25" fillId="39" borderId="4" applyNumberFormat="0" applyAlignment="0" applyProtection="0"/>
    <xf numFmtId="0" fontId="25" fillId="39" borderId="4" applyNumberFormat="0" applyAlignment="0" applyProtection="0"/>
    <xf numFmtId="0" fontId="25" fillId="39" borderId="4" applyNumberFormat="0" applyAlignment="0" applyProtection="0"/>
    <xf numFmtId="0" fontId="25" fillId="39" borderId="4" applyNumberFormat="0" applyAlignment="0" applyProtection="0"/>
    <xf numFmtId="0" fontId="25" fillId="39" borderId="4" applyNumberFormat="0" applyAlignment="0" applyProtection="0"/>
    <xf numFmtId="0" fontId="25" fillId="39" borderId="4" applyNumberFormat="0" applyAlignment="0" applyProtection="0"/>
    <xf numFmtId="0" fontId="25" fillId="39" borderId="4" applyNumberFormat="0" applyAlignment="0" applyProtection="0"/>
    <xf numFmtId="0" fontId="25" fillId="39" borderId="4" applyNumberFormat="0" applyAlignment="0" applyProtection="0"/>
    <xf numFmtId="0" fontId="25" fillId="39" borderId="4" applyNumberFormat="0" applyAlignment="0" applyProtection="0"/>
    <xf numFmtId="0" fontId="25" fillId="39" borderId="4" applyNumberFormat="0" applyAlignment="0" applyProtection="0"/>
    <xf numFmtId="0" fontId="25" fillId="39" borderId="4" applyNumberFormat="0" applyAlignment="0" applyProtection="0"/>
    <xf numFmtId="0" fontId="25" fillId="39" borderId="4" applyNumberFormat="0" applyAlignment="0" applyProtection="0"/>
    <xf numFmtId="0" fontId="25" fillId="39" borderId="4" applyNumberFormat="0" applyAlignment="0" applyProtection="0"/>
    <xf numFmtId="0" fontId="25" fillId="39" borderId="4" applyNumberFormat="0" applyAlignment="0" applyProtection="0"/>
    <xf numFmtId="0" fontId="25" fillId="39" borderId="4" applyNumberFormat="0" applyAlignment="0" applyProtection="0"/>
    <xf numFmtId="0" fontId="25" fillId="39" borderId="4" applyNumberFormat="0" applyAlignment="0" applyProtection="0"/>
    <xf numFmtId="0" fontId="25" fillId="39" borderId="4" applyNumberFormat="0" applyAlignment="0" applyProtection="0"/>
    <xf numFmtId="0" fontId="25" fillId="39" borderId="4" applyNumberFormat="0" applyAlignment="0" applyProtection="0"/>
    <xf numFmtId="0" fontId="25" fillId="39" borderId="4" applyNumberFormat="0" applyAlignment="0" applyProtection="0"/>
    <xf numFmtId="0" fontId="25" fillId="39" borderId="4" applyNumberFormat="0" applyAlignment="0" applyProtection="0"/>
    <xf numFmtId="0" fontId="25" fillId="39" borderId="4" applyNumberFormat="0" applyAlignment="0" applyProtection="0"/>
    <xf numFmtId="0" fontId="64" fillId="0" borderId="0">
      <alignment horizontal="center" vertical="top" wrapText="1"/>
      <protection/>
    </xf>
    <xf numFmtId="0" fontId="66" fillId="0" borderId="0">
      <alignment horizontal="centerContinuous" vertical="center"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164" fontId="67" fillId="3" borderId="19">
      <alignment wrapText="1"/>
      <protection/>
    </xf>
    <xf numFmtId="0" fontId="9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00" fillId="57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49" fontId="2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9" fontId="2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49" fontId="2" fillId="0" borderId="0" applyBorder="0">
      <alignment vertical="top"/>
      <protection/>
    </xf>
    <xf numFmtId="49" fontId="2" fillId="0" borderId="0" applyBorder="0">
      <alignment vertical="top"/>
      <protection/>
    </xf>
    <xf numFmtId="49" fontId="2" fillId="0" borderId="0" applyBorder="0">
      <alignment vertical="top"/>
      <protection/>
    </xf>
    <xf numFmtId="49" fontId="2" fillId="0" borderId="0" applyBorder="0">
      <alignment vertical="top"/>
      <protection/>
    </xf>
    <xf numFmtId="49" fontId="2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49" fontId="2" fillId="0" borderId="0" applyBorder="0">
      <alignment vertical="top"/>
      <protection/>
    </xf>
    <xf numFmtId="0" fontId="0" fillId="0" borderId="0">
      <alignment/>
      <protection/>
    </xf>
    <xf numFmtId="49" fontId="2" fillId="0" borderId="0" applyBorder="0">
      <alignment vertical="top"/>
      <protection/>
    </xf>
    <xf numFmtId="49" fontId="2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01" fillId="0" borderId="0" applyNumberFormat="0" applyFill="0" applyBorder="0" applyAlignment="0" applyProtection="0"/>
    <xf numFmtId="0" fontId="102" fillId="58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80" fontId="68" fillId="40" borderId="22" applyNumberFormat="0" applyBorder="0" applyAlignment="0">
      <protection locked="0"/>
    </xf>
    <xf numFmtId="0" fontId="10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59" borderId="23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4" fillId="0" borderId="24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16" fillId="0" borderId="0">
      <alignment/>
      <protection/>
    </xf>
    <xf numFmtId="38" fontId="17" fillId="0" borderId="0">
      <alignment vertical="top"/>
      <protection/>
    </xf>
    <xf numFmtId="180" fontId="49" fillId="0" borderId="0" applyFill="0" applyBorder="0" applyAlignment="0" applyProtection="0"/>
    <xf numFmtId="180" fontId="49" fillId="0" borderId="0" applyFill="0" applyBorder="0" applyAlignment="0" applyProtection="0"/>
    <xf numFmtId="180" fontId="49" fillId="0" borderId="0" applyFill="0" applyBorder="0" applyAlignment="0" applyProtection="0"/>
    <xf numFmtId="180" fontId="49" fillId="0" borderId="0" applyFill="0" applyBorder="0" applyAlignment="0" applyProtection="0"/>
    <xf numFmtId="180" fontId="49" fillId="0" borderId="0" applyFill="0" applyBorder="0" applyAlignment="0" applyProtection="0"/>
    <xf numFmtId="180" fontId="49" fillId="0" borderId="0" applyFill="0" applyBorder="0" applyAlignment="0" applyProtection="0"/>
    <xf numFmtId="180" fontId="49" fillId="0" borderId="0" applyFill="0" applyBorder="0" applyAlignment="0" applyProtection="0"/>
    <xf numFmtId="180" fontId="49" fillId="0" borderId="0" applyFill="0" applyBorder="0" applyAlignment="0" applyProtection="0"/>
    <xf numFmtId="0" fontId="10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49" fontId="49" fillId="0" borderId="0">
      <alignment horizontal="center"/>
      <protection/>
    </xf>
    <xf numFmtId="49" fontId="49" fillId="0" borderId="0">
      <alignment horizontal="center"/>
      <protection/>
    </xf>
    <xf numFmtId="49" fontId="49" fillId="0" borderId="0">
      <alignment horizontal="center"/>
      <protection/>
    </xf>
    <xf numFmtId="49" fontId="49" fillId="0" borderId="0">
      <alignment horizontal="center"/>
      <protection/>
    </xf>
    <xf numFmtId="49" fontId="49" fillId="0" borderId="0">
      <alignment horizontal="center"/>
      <protection/>
    </xf>
    <xf numFmtId="49" fontId="49" fillId="0" borderId="0">
      <alignment horizontal="center"/>
      <protection/>
    </xf>
    <xf numFmtId="49" fontId="49" fillId="0" borderId="0">
      <alignment horizontal="center"/>
      <protection/>
    </xf>
    <xf numFmtId="49" fontId="49" fillId="0" borderId="0">
      <alignment horizontal="center"/>
      <protection/>
    </xf>
    <xf numFmtId="49" fontId="49" fillId="0" borderId="0">
      <alignment horizontal="center"/>
      <protection/>
    </xf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2" fontId="49" fillId="0" borderId="0" applyFill="0" applyBorder="0" applyAlignment="0" applyProtection="0"/>
    <xf numFmtId="2" fontId="49" fillId="0" borderId="0" applyFill="0" applyBorder="0" applyAlignment="0" applyProtection="0"/>
    <xf numFmtId="2" fontId="49" fillId="0" borderId="0" applyFill="0" applyBorder="0" applyAlignment="0" applyProtection="0"/>
    <xf numFmtId="2" fontId="49" fillId="0" borderId="0" applyFill="0" applyBorder="0" applyAlignment="0" applyProtection="0"/>
    <xf numFmtId="2" fontId="49" fillId="0" borderId="0" applyFill="0" applyBorder="0" applyAlignment="0" applyProtection="0"/>
    <xf numFmtId="2" fontId="49" fillId="0" borderId="0" applyFill="0" applyBorder="0" applyAlignment="0" applyProtection="0"/>
    <xf numFmtId="2" fontId="49" fillId="0" borderId="0" applyFill="0" applyBorder="0" applyAlignment="0" applyProtection="0"/>
    <xf numFmtId="2" fontId="49" fillId="0" borderId="0" applyFill="0" applyBorder="0" applyAlignment="0" applyProtection="0"/>
    <xf numFmtId="2" fontId="49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2" fillId="3" borderId="0" applyBorder="0">
      <alignment horizontal="right"/>
      <protection/>
    </xf>
    <xf numFmtId="4" fontId="2" fillId="3" borderId="0" applyBorder="0">
      <alignment horizontal="right"/>
      <protection/>
    </xf>
    <xf numFmtId="4" fontId="2" fillId="3" borderId="0" applyBorder="0">
      <alignment horizontal="right"/>
      <protection/>
    </xf>
    <xf numFmtId="4" fontId="2" fillId="8" borderId="25" applyBorder="0">
      <alignment horizontal="right"/>
      <protection/>
    </xf>
    <xf numFmtId="4" fontId="2" fillId="3" borderId="19" applyFont="0" applyBorder="0">
      <alignment horizontal="right"/>
      <protection/>
    </xf>
    <xf numFmtId="0" fontId="106" fillId="60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186" fontId="0" fillId="0" borderId="19" applyFont="0" applyFill="0" applyBorder="0" applyProtection="0">
      <alignment horizontal="center" vertical="center"/>
    </xf>
    <xf numFmtId="187" fontId="19" fillId="0" borderId="0">
      <alignment/>
      <protection locked="0"/>
    </xf>
    <xf numFmtId="0" fontId="0" fillId="0" borderId="19" applyBorder="0">
      <alignment horizontal="center" vertical="center" wrapText="1"/>
      <protection/>
    </xf>
  </cellStyleXfs>
  <cellXfs count="237">
    <xf numFmtId="0" fontId="0" fillId="0" borderId="0" xfId="0" applyAlignment="1">
      <alignment/>
    </xf>
    <xf numFmtId="49" fontId="2" fillId="61" borderId="0" xfId="1162" applyFill="1" applyProtection="1">
      <alignment vertical="top"/>
      <protection/>
    </xf>
    <xf numFmtId="49" fontId="2" fillId="0" borderId="0" xfId="1162" applyProtection="1">
      <alignment vertical="top"/>
      <protection/>
    </xf>
    <xf numFmtId="49" fontId="2" fillId="61" borderId="0" xfId="1162" applyFill="1" applyBorder="1" applyProtection="1">
      <alignment vertical="top"/>
      <protection/>
    </xf>
    <xf numFmtId="49" fontId="4" fillId="61" borderId="0" xfId="1165" applyFont="1" applyFill="1" applyProtection="1">
      <alignment vertical="top"/>
      <protection/>
    </xf>
    <xf numFmtId="0" fontId="4" fillId="61" borderId="26" xfId="1168" applyFont="1" applyFill="1" applyBorder="1" applyProtection="1">
      <alignment/>
      <protection/>
    </xf>
    <xf numFmtId="0" fontId="4" fillId="61" borderId="27" xfId="1168" applyFont="1" applyFill="1" applyBorder="1" applyProtection="1">
      <alignment/>
      <protection/>
    </xf>
    <xf numFmtId="0" fontId="4" fillId="62" borderId="28" xfId="1168" applyFont="1" applyFill="1" applyBorder="1" applyProtection="1">
      <alignment/>
      <protection/>
    </xf>
    <xf numFmtId="49" fontId="4" fillId="0" borderId="0" xfId="1165" applyFont="1" applyProtection="1">
      <alignment vertical="top"/>
      <protection/>
    </xf>
    <xf numFmtId="0" fontId="4" fillId="61" borderId="29" xfId="1168" applyFont="1" applyFill="1" applyBorder="1" applyProtection="1">
      <alignment/>
      <protection/>
    </xf>
    <xf numFmtId="0" fontId="4" fillId="61" borderId="0" xfId="1168" applyFont="1" applyFill="1" applyBorder="1" applyAlignment="1" applyProtection="1">
      <alignment vertical="center"/>
      <protection/>
    </xf>
    <xf numFmtId="0" fontId="4" fillId="62" borderId="30" xfId="1168" applyFont="1" applyFill="1" applyBorder="1" applyProtection="1">
      <alignment/>
      <protection/>
    </xf>
    <xf numFmtId="0" fontId="4" fillId="61" borderId="30" xfId="1168" applyFont="1" applyFill="1" applyBorder="1" applyProtection="1">
      <alignment/>
      <protection/>
    </xf>
    <xf numFmtId="49" fontId="2" fillId="61" borderId="29" xfId="1162" applyFill="1" applyBorder="1" applyProtection="1">
      <alignment vertical="top"/>
      <protection/>
    </xf>
    <xf numFmtId="49" fontId="2" fillId="61" borderId="30" xfId="1162" applyFill="1" applyBorder="1" applyProtection="1">
      <alignment vertical="top"/>
      <protection/>
    </xf>
    <xf numFmtId="0" fontId="7" fillId="61" borderId="0" xfId="1168" applyFont="1" applyFill="1" applyBorder="1" applyAlignment="1" applyProtection="1">
      <alignment horizontal="left" vertical="center" indent="1"/>
      <protection/>
    </xf>
    <xf numFmtId="49" fontId="107" fillId="0" borderId="0" xfId="1162" applyFont="1" applyFill="1" applyBorder="1" applyProtection="1">
      <alignment vertical="top"/>
      <protection/>
    </xf>
    <xf numFmtId="0" fontId="7" fillId="61" borderId="0" xfId="1168" applyFont="1" applyFill="1" applyBorder="1" applyAlignment="1" applyProtection="1">
      <alignment vertical="center" wrapText="1"/>
      <protection/>
    </xf>
    <xf numFmtId="0" fontId="7" fillId="61" borderId="0" xfId="1168" applyFont="1" applyFill="1" applyBorder="1" applyAlignment="1" applyProtection="1">
      <alignment horizontal="left" vertical="center" wrapText="1" indent="1"/>
      <protection/>
    </xf>
    <xf numFmtId="49" fontId="108" fillId="61" borderId="0" xfId="1162" applyFont="1" applyFill="1" applyBorder="1" applyAlignment="1" applyProtection="1">
      <alignment vertical="top"/>
      <protection/>
    </xf>
    <xf numFmtId="49" fontId="4" fillId="61" borderId="29" xfId="1165" applyFont="1" applyFill="1" applyBorder="1" applyProtection="1">
      <alignment vertical="top"/>
      <protection/>
    </xf>
    <xf numFmtId="49" fontId="4" fillId="61" borderId="0" xfId="1165" applyFont="1" applyFill="1" applyBorder="1" applyProtection="1">
      <alignment vertical="top"/>
      <protection/>
    </xf>
    <xf numFmtId="49" fontId="4" fillId="61" borderId="30" xfId="1165" applyFont="1" applyFill="1" applyBorder="1" applyProtection="1">
      <alignment vertical="top"/>
      <protection/>
    </xf>
    <xf numFmtId="49" fontId="4" fillId="61" borderId="0" xfId="1165" applyFont="1" applyFill="1" applyBorder="1" applyAlignment="1" applyProtection="1">
      <alignment vertical="top" wrapText="1"/>
      <protection/>
    </xf>
    <xf numFmtId="0" fontId="4" fillId="61" borderId="0" xfId="1159" applyFont="1" applyFill="1" applyAlignment="1" applyProtection="1">
      <alignment wrapText="1"/>
      <protection/>
    </xf>
    <xf numFmtId="0" fontId="4" fillId="61" borderId="29" xfId="1159" applyFont="1" applyFill="1" applyBorder="1" applyAlignment="1" applyProtection="1">
      <alignment wrapText="1"/>
      <protection/>
    </xf>
    <xf numFmtId="0" fontId="4" fillId="61" borderId="0" xfId="1159" applyFont="1" applyFill="1" applyBorder="1" applyAlignment="1" applyProtection="1">
      <alignment wrapText="1"/>
      <protection/>
    </xf>
    <xf numFmtId="0" fontId="4" fillId="61" borderId="0" xfId="1167" applyFont="1" applyFill="1" applyBorder="1" applyAlignment="1" applyProtection="1">
      <alignment wrapText="1"/>
      <protection/>
    </xf>
    <xf numFmtId="0" fontId="4" fillId="62" borderId="30" xfId="1167" applyFont="1" applyFill="1" applyBorder="1" applyAlignment="1" applyProtection="1">
      <alignment wrapText="1"/>
      <protection/>
    </xf>
    <xf numFmtId="0" fontId="4" fillId="61" borderId="0" xfId="1167" applyFont="1" applyFill="1" applyAlignment="1" applyProtection="1">
      <alignment wrapText="1"/>
      <protection/>
    </xf>
    <xf numFmtId="0" fontId="4" fillId="0" borderId="0" xfId="1167" applyFont="1" applyAlignment="1" applyProtection="1">
      <alignment wrapText="1"/>
      <protection/>
    </xf>
    <xf numFmtId="49" fontId="12" fillId="62" borderId="0" xfId="1164" applyFont="1" applyFill="1" applyBorder="1" applyAlignment="1" applyProtection="1">
      <alignment horizontal="left" vertical="center" indent="2"/>
      <protection/>
    </xf>
    <xf numFmtId="49" fontId="2" fillId="62" borderId="31" xfId="1162" applyFill="1" applyBorder="1" applyProtection="1">
      <alignment vertical="top"/>
      <protection/>
    </xf>
    <xf numFmtId="49" fontId="2" fillId="62" borderId="32" xfId="1162" applyFill="1" applyBorder="1" applyProtection="1">
      <alignment vertical="top"/>
      <protection/>
    </xf>
    <xf numFmtId="49" fontId="2" fillId="0" borderId="33" xfId="1162" applyBorder="1" applyProtection="1">
      <alignment vertical="top"/>
      <protection/>
    </xf>
    <xf numFmtId="0" fontId="69" fillId="61" borderId="0" xfId="1148" applyFont="1" applyFill="1">
      <alignment/>
      <protection/>
    </xf>
    <xf numFmtId="0" fontId="69" fillId="0" borderId="0" xfId="1148" applyFont="1">
      <alignment/>
      <protection/>
    </xf>
    <xf numFmtId="0" fontId="69" fillId="61" borderId="26" xfId="1148" applyFont="1" applyFill="1" applyBorder="1">
      <alignment/>
      <protection/>
    </xf>
    <xf numFmtId="0" fontId="69" fillId="61" borderId="27" xfId="1148" applyFont="1" applyFill="1" applyBorder="1">
      <alignment/>
      <protection/>
    </xf>
    <xf numFmtId="0" fontId="70" fillId="61" borderId="27" xfId="1148" applyFont="1" applyFill="1" applyBorder="1" applyAlignment="1">
      <alignment horizontal="right"/>
      <protection/>
    </xf>
    <xf numFmtId="0" fontId="69" fillId="61" borderId="28" xfId="1148" applyFont="1" applyFill="1" applyBorder="1">
      <alignment/>
      <protection/>
    </xf>
    <xf numFmtId="0" fontId="69" fillId="61" borderId="29" xfId="1148" applyFont="1" applyFill="1" applyBorder="1">
      <alignment/>
      <protection/>
    </xf>
    <xf numFmtId="0" fontId="69" fillId="61" borderId="30" xfId="1148" applyFont="1" applyFill="1" applyBorder="1">
      <alignment/>
      <protection/>
    </xf>
    <xf numFmtId="0" fontId="72" fillId="62" borderId="0" xfId="1166" applyFont="1" applyFill="1" applyBorder="1" applyAlignment="1" applyProtection="1">
      <alignment vertical="center" wrapText="1"/>
      <protection/>
    </xf>
    <xf numFmtId="0" fontId="72" fillId="62" borderId="0" xfId="1166" applyFont="1" applyFill="1" applyBorder="1" applyAlignment="1" applyProtection="1">
      <alignment horizontal="center" vertical="center" wrapText="1"/>
      <protection/>
    </xf>
    <xf numFmtId="0" fontId="72" fillId="0" borderId="0" xfId="1166" applyFont="1" applyFill="1" applyBorder="1" applyAlignment="1" applyProtection="1">
      <alignment horizontal="center" vertical="center" wrapText="1"/>
      <protection/>
    </xf>
    <xf numFmtId="0" fontId="69" fillId="61" borderId="19" xfId="1148" applyFont="1" applyFill="1" applyBorder="1" applyAlignment="1">
      <alignment horizontal="center" vertical="center"/>
      <protection/>
    </xf>
    <xf numFmtId="0" fontId="73" fillId="62" borderId="0" xfId="1168" applyNumberFormat="1" applyFont="1" applyFill="1" applyBorder="1" applyAlignment="1" applyProtection="1">
      <alignment horizontal="center" vertical="center" wrapText="1"/>
      <protection/>
    </xf>
    <xf numFmtId="0" fontId="72" fillId="62" borderId="0" xfId="1168" applyNumberFormat="1" applyFont="1" applyFill="1" applyBorder="1" applyAlignment="1" applyProtection="1">
      <alignment horizontal="center" vertical="center" wrapText="1"/>
      <protection/>
    </xf>
    <xf numFmtId="0" fontId="72" fillId="0" borderId="0" xfId="1163" applyFont="1" applyBorder="1" applyAlignment="1" applyProtection="1">
      <alignment horizontal="center" vertical="center" wrapText="1"/>
      <protection/>
    </xf>
    <xf numFmtId="49" fontId="71" fillId="62" borderId="0" xfId="1168" applyNumberFormat="1" applyFont="1" applyFill="1" applyBorder="1" applyAlignment="1" applyProtection="1">
      <alignment horizontal="center" vertical="center" wrapText="1"/>
      <protection/>
    </xf>
    <xf numFmtId="14" fontId="72" fillId="62" borderId="0" xfId="1168" applyNumberFormat="1" applyFont="1" applyFill="1" applyBorder="1" applyAlignment="1" applyProtection="1">
      <alignment horizontal="center" vertical="center" wrapText="1"/>
      <protection/>
    </xf>
    <xf numFmtId="0" fontId="72" fillId="62" borderId="0" xfId="1163" applyFont="1" applyFill="1" applyBorder="1" applyAlignment="1" applyProtection="1">
      <alignment vertical="center" wrapText="1"/>
      <protection/>
    </xf>
    <xf numFmtId="0" fontId="71" fillId="62" borderId="0" xfId="1168" applyNumberFormat="1" applyFont="1" applyFill="1" applyBorder="1" applyAlignment="1" applyProtection="1">
      <alignment horizontal="center" vertical="center" wrapText="1"/>
      <protection/>
    </xf>
    <xf numFmtId="0" fontId="72" fillId="62" borderId="0" xfId="1166" applyNumberFormat="1" applyFont="1" applyFill="1" applyBorder="1" applyAlignment="1" applyProtection="1">
      <alignment vertical="center" wrapText="1"/>
      <protection/>
    </xf>
    <xf numFmtId="49" fontId="72" fillId="63" borderId="34" xfId="1168" applyNumberFormat="1" applyFont="1" applyFill="1" applyBorder="1" applyAlignment="1" applyProtection="1">
      <alignment horizontal="center" vertical="center" wrapText="1"/>
      <protection locked="0"/>
    </xf>
    <xf numFmtId="0" fontId="69" fillId="61" borderId="0" xfId="1148" applyFont="1" applyFill="1" applyBorder="1" applyAlignment="1">
      <alignment horizontal="center" vertical="center"/>
      <protection/>
    </xf>
    <xf numFmtId="0" fontId="72" fillId="62" borderId="0" xfId="1163" applyFont="1" applyFill="1" applyBorder="1" applyAlignment="1" applyProtection="1">
      <alignment horizontal="center" vertical="center" wrapText="1"/>
      <protection/>
    </xf>
    <xf numFmtId="49" fontId="72" fillId="62" borderId="34" xfId="1168" applyNumberFormat="1" applyFont="1" applyFill="1" applyBorder="1" applyAlignment="1" applyProtection="1">
      <alignment horizontal="center" vertical="center" wrapText="1"/>
      <protection/>
    </xf>
    <xf numFmtId="49" fontId="72" fillId="0" borderId="0" xfId="1166" applyNumberFormat="1" applyFont="1" applyFill="1" applyBorder="1" applyAlignment="1" applyProtection="1">
      <alignment horizontal="center" vertical="center" wrapText="1"/>
      <protection locked="0"/>
    </xf>
    <xf numFmtId="49" fontId="72" fillId="63" borderId="34" xfId="1166" applyNumberFormat="1" applyFont="1" applyFill="1" applyBorder="1" applyAlignment="1" applyProtection="1">
      <alignment horizontal="center" vertical="center" wrapText="1"/>
      <protection locked="0"/>
    </xf>
    <xf numFmtId="49" fontId="71" fillId="62" borderId="0" xfId="1169" applyNumberFormat="1" applyFont="1" applyFill="1" applyBorder="1" applyAlignment="1" applyProtection="1">
      <alignment vertical="center" wrapText="1"/>
      <protection/>
    </xf>
    <xf numFmtId="49" fontId="74" fillId="40" borderId="34" xfId="0" applyNumberFormat="1" applyFont="1" applyFill="1" applyBorder="1" applyAlignment="1" applyProtection="1">
      <alignment horizontal="center" vertical="center" wrapText="1"/>
      <protection locked="0"/>
    </xf>
    <xf numFmtId="0" fontId="69" fillId="61" borderId="31" xfId="1148" applyFont="1" applyFill="1" applyBorder="1">
      <alignment/>
      <protection/>
    </xf>
    <xf numFmtId="0" fontId="69" fillId="61" borderId="32" xfId="1148" applyFont="1" applyFill="1" applyBorder="1">
      <alignment/>
      <protection/>
    </xf>
    <xf numFmtId="0" fontId="69" fillId="61" borderId="33" xfId="1148" applyFont="1" applyFill="1" applyBorder="1">
      <alignment/>
      <protection/>
    </xf>
    <xf numFmtId="0" fontId="72" fillId="61" borderId="0" xfId="1166" applyFont="1" applyFill="1" applyBorder="1" applyAlignment="1" applyProtection="1">
      <alignment vertical="center" wrapText="1"/>
      <protection/>
    </xf>
    <xf numFmtId="49" fontId="109" fillId="61" borderId="0" xfId="1162" applyFont="1" applyFill="1" applyBorder="1" applyProtection="1">
      <alignment vertical="top"/>
      <protection/>
    </xf>
    <xf numFmtId="0" fontId="74" fillId="61" borderId="0" xfId="0" applyNumberFormat="1" applyFont="1" applyFill="1" applyAlignment="1" applyProtection="1">
      <alignment/>
      <protection/>
    </xf>
    <xf numFmtId="0" fontId="74" fillId="62" borderId="0" xfId="0" applyNumberFormat="1" applyFont="1" applyFill="1" applyBorder="1" applyAlignment="1" applyProtection="1">
      <alignment/>
      <protection/>
    </xf>
    <xf numFmtId="0" fontId="110" fillId="62" borderId="0" xfId="0" applyNumberFormat="1" applyFont="1" applyFill="1" applyBorder="1" applyAlignment="1" applyProtection="1">
      <alignment vertical="center"/>
      <protection/>
    </xf>
    <xf numFmtId="0" fontId="74" fillId="62" borderId="0" xfId="0" applyNumberFormat="1" applyFont="1" applyFill="1" applyBorder="1" applyAlignment="1" applyProtection="1">
      <alignment horizontal="right" vertical="center" wrapText="1"/>
      <protection/>
    </xf>
    <xf numFmtId="0" fontId="74" fillId="61" borderId="0" xfId="0" applyNumberFormat="1" applyFont="1" applyFill="1" applyBorder="1" applyAlignment="1" applyProtection="1">
      <alignment horizontal="right" vertical="center" wrapText="1"/>
      <protection/>
    </xf>
    <xf numFmtId="0" fontId="74" fillId="61" borderId="0" xfId="0" applyNumberFormat="1" applyFont="1" applyFill="1" applyBorder="1" applyAlignment="1" applyProtection="1">
      <alignment/>
      <protection/>
    </xf>
    <xf numFmtId="0" fontId="74" fillId="61" borderId="0" xfId="0" applyNumberFormat="1" applyFont="1" applyFill="1" applyBorder="1" applyAlignment="1" applyProtection="1">
      <alignment horizontal="right" vertical="center" wrapText="1"/>
      <protection/>
    </xf>
    <xf numFmtId="0" fontId="72" fillId="63" borderId="34" xfId="1168" applyNumberFormat="1" applyFont="1" applyFill="1" applyBorder="1" applyAlignment="1" applyProtection="1">
      <alignment horizontal="center" vertical="center" wrapText="1"/>
      <protection locked="0"/>
    </xf>
    <xf numFmtId="0" fontId="111" fillId="62" borderId="34" xfId="0" applyNumberFormat="1" applyFont="1" applyFill="1" applyBorder="1" applyAlignment="1" applyProtection="1">
      <alignment horizontal="center" vertical="center" wrapText="1"/>
      <protection/>
    </xf>
    <xf numFmtId="0" fontId="74" fillId="62" borderId="34" xfId="0" applyNumberFormat="1" applyFont="1" applyFill="1" applyBorder="1" applyAlignment="1" applyProtection="1">
      <alignment horizontal="center" vertical="center"/>
      <protection/>
    </xf>
    <xf numFmtId="0" fontId="74" fillId="61" borderId="34" xfId="0" applyNumberFormat="1" applyFont="1" applyFill="1" applyBorder="1" applyAlignment="1" applyProtection="1">
      <alignment horizontal="center" vertical="center"/>
      <protection/>
    </xf>
    <xf numFmtId="164" fontId="74" fillId="3" borderId="34" xfId="0" applyNumberFormat="1" applyFont="1" applyFill="1" applyBorder="1" applyAlignment="1" applyProtection="1">
      <alignment horizontal="center" vertical="center" wrapText="1"/>
      <protection/>
    </xf>
    <xf numFmtId="0" fontId="74" fillId="34" borderId="34" xfId="1164" applyNumberFormat="1" applyFont="1" applyFill="1" applyBorder="1" applyAlignment="1" applyProtection="1">
      <alignment horizontal="center" vertical="center" wrapText="1"/>
      <protection/>
    </xf>
    <xf numFmtId="2" fontId="74" fillId="34" borderId="34" xfId="1164" applyNumberFormat="1" applyFont="1" applyFill="1" applyBorder="1" applyAlignment="1" applyProtection="1">
      <alignment vertical="center" wrapText="1"/>
      <protection/>
    </xf>
    <xf numFmtId="0" fontId="74" fillId="61" borderId="34" xfId="1164" applyNumberFormat="1" applyFont="1" applyFill="1" applyBorder="1" applyAlignment="1" applyProtection="1">
      <alignment horizontal="center" vertical="center" wrapText="1"/>
      <protection/>
    </xf>
    <xf numFmtId="0" fontId="74" fillId="34" borderId="34" xfId="1164" applyNumberFormat="1" applyFont="1" applyFill="1" applyBorder="1" applyAlignment="1" applyProtection="1">
      <alignment vertical="center" wrapText="1"/>
      <protection/>
    </xf>
    <xf numFmtId="2" fontId="74" fillId="34" borderId="34" xfId="1164" applyNumberFormat="1" applyFont="1" applyFill="1" applyBorder="1" applyAlignment="1" applyProtection="1">
      <alignment horizontal="center" vertical="center" wrapText="1"/>
      <protection/>
    </xf>
    <xf numFmtId="0" fontId="74" fillId="61" borderId="34" xfId="0" applyFont="1" applyFill="1" applyBorder="1" applyAlignment="1" applyProtection="1">
      <alignment horizontal="center" vertical="center" wrapText="1"/>
      <protection/>
    </xf>
    <xf numFmtId="49" fontId="74" fillId="62" borderId="34" xfId="0" applyNumberFormat="1" applyFont="1" applyFill="1" applyBorder="1" applyAlignment="1" applyProtection="1">
      <alignment horizontal="center" vertical="center"/>
      <protection/>
    </xf>
    <xf numFmtId="49" fontId="74" fillId="34" borderId="34" xfId="1164" applyFont="1" applyFill="1" applyBorder="1" applyAlignment="1" applyProtection="1">
      <alignment horizontal="center" vertical="center" wrapText="1"/>
      <protection/>
    </xf>
    <xf numFmtId="0" fontId="74" fillId="61" borderId="34" xfId="0" applyFont="1" applyFill="1" applyBorder="1" applyAlignment="1" applyProtection="1">
      <alignment horizontal="center" vertical="center"/>
      <protection/>
    </xf>
    <xf numFmtId="0" fontId="77" fillId="0" borderId="34" xfId="0" applyFont="1" applyBorder="1" applyAlignment="1">
      <alignment horizontal="center" vertical="center"/>
    </xf>
    <xf numFmtId="2" fontId="74" fillId="61" borderId="0" xfId="0" applyNumberFormat="1" applyFont="1" applyFill="1" applyAlignment="1" applyProtection="1">
      <alignment/>
      <protection/>
    </xf>
    <xf numFmtId="49" fontId="74" fillId="61" borderId="0" xfId="0" applyNumberFormat="1" applyFont="1" applyFill="1" applyAlignment="1" applyProtection="1">
      <alignment/>
      <protection/>
    </xf>
    <xf numFmtId="49" fontId="74" fillId="61" borderId="0" xfId="0" applyNumberFormat="1" applyFont="1" applyFill="1" applyAlignment="1" applyProtection="1">
      <alignment horizontal="center"/>
      <protection/>
    </xf>
    <xf numFmtId="4" fontId="74" fillId="3" borderId="34" xfId="0" applyNumberFormat="1" applyFont="1" applyFill="1" applyBorder="1" applyAlignment="1" applyProtection="1">
      <alignment horizontal="center" vertical="center" wrapText="1"/>
      <protection/>
    </xf>
    <xf numFmtId="0" fontId="74" fillId="61" borderId="0" xfId="0" applyNumberFormat="1" applyFont="1" applyFill="1" applyAlignment="1" applyProtection="1">
      <alignment horizontal="center"/>
      <protection/>
    </xf>
    <xf numFmtId="0" fontId="111" fillId="62" borderId="34" xfId="0" applyNumberFormat="1" applyFont="1" applyFill="1" applyBorder="1" applyAlignment="1" applyProtection="1">
      <alignment horizontal="center" vertical="center" wrapText="1"/>
      <protection/>
    </xf>
    <xf numFmtId="0" fontId="74" fillId="61" borderId="0" xfId="0" applyNumberFormat="1" applyFont="1" applyFill="1" applyBorder="1" applyAlignment="1" applyProtection="1">
      <alignment horizontal="right" vertical="center" wrapText="1"/>
      <protection/>
    </xf>
    <xf numFmtId="0" fontId="74" fillId="64" borderId="35" xfId="0" applyFont="1" applyFill="1" applyBorder="1" applyAlignment="1">
      <alignment horizontal="center" vertical="center"/>
    </xf>
    <xf numFmtId="0" fontId="78" fillId="61" borderId="34" xfId="0" applyNumberFormat="1" applyFont="1" applyFill="1" applyBorder="1" applyAlignment="1" applyProtection="1">
      <alignment vertical="center" wrapText="1"/>
      <protection/>
    </xf>
    <xf numFmtId="0" fontId="74" fillId="61" borderId="34" xfId="0" applyNumberFormat="1" applyFont="1" applyFill="1" applyBorder="1" applyAlignment="1" applyProtection="1">
      <alignment vertical="center" wrapText="1"/>
      <protection/>
    </xf>
    <xf numFmtId="0" fontId="74" fillId="61" borderId="36" xfId="0" applyFont="1" applyFill="1" applyBorder="1" applyAlignment="1">
      <alignment vertical="center" wrapText="1"/>
    </xf>
    <xf numFmtId="0" fontId="74" fillId="61" borderId="34" xfId="0" applyNumberFormat="1" applyFont="1" applyFill="1" applyBorder="1" applyAlignment="1" applyProtection="1">
      <alignment horizontal="left" vertical="center" wrapText="1"/>
      <protection/>
    </xf>
    <xf numFmtId="0" fontId="78" fillId="61" borderId="34" xfId="0" applyNumberFormat="1" applyFont="1" applyFill="1" applyBorder="1" applyAlignment="1" applyProtection="1">
      <alignment horizontal="left" vertical="center" wrapText="1"/>
      <protection/>
    </xf>
    <xf numFmtId="0" fontId="78" fillId="61" borderId="34" xfId="0" applyFont="1" applyFill="1" applyBorder="1" applyAlignment="1" applyProtection="1">
      <alignment vertical="center" wrapText="1"/>
      <protection/>
    </xf>
    <xf numFmtId="0" fontId="74" fillId="61" borderId="34" xfId="0" applyFont="1" applyFill="1" applyBorder="1" applyAlignment="1" applyProtection="1">
      <alignment horizontal="left" vertical="center" wrapText="1"/>
      <protection/>
    </xf>
    <xf numFmtId="0" fontId="78" fillId="61" borderId="34" xfId="0" applyFont="1" applyFill="1" applyBorder="1" applyAlignment="1" applyProtection="1">
      <alignment horizontal="left" vertical="center" wrapText="1"/>
      <protection/>
    </xf>
    <xf numFmtId="0" fontId="74" fillId="61" borderId="34" xfId="0" applyFont="1" applyFill="1" applyBorder="1" applyAlignment="1" applyProtection="1">
      <alignment vertical="center" wrapText="1"/>
      <protection/>
    </xf>
    <xf numFmtId="0" fontId="72" fillId="62" borderId="34" xfId="1166" applyFont="1" applyFill="1" applyBorder="1" applyAlignment="1" applyProtection="1">
      <alignment horizontal="center" vertical="center" wrapText="1"/>
      <protection/>
    </xf>
    <xf numFmtId="0" fontId="0" fillId="61" borderId="0" xfId="0" applyFill="1" applyAlignment="1" applyProtection="1">
      <alignment vertical="top"/>
      <protection/>
    </xf>
    <xf numFmtId="0" fontId="0" fillId="61" borderId="0" xfId="0" applyNumberFormat="1" applyFont="1" applyFill="1" applyAlignment="1" applyProtection="1">
      <alignment horizontal="right"/>
      <protection/>
    </xf>
    <xf numFmtId="0" fontId="0" fillId="61" borderId="0" xfId="0" applyFill="1" applyBorder="1" applyAlignment="1" applyProtection="1">
      <alignment vertical="top"/>
      <protection/>
    </xf>
    <xf numFmtId="0" fontId="0" fillId="61" borderId="0" xfId="0" applyNumberFormat="1" applyFont="1" applyFill="1" applyBorder="1" applyAlignment="1" applyProtection="1">
      <alignment horizontal="right"/>
      <protection/>
    </xf>
    <xf numFmtId="164" fontId="74" fillId="40" borderId="34" xfId="0" applyNumberFormat="1" applyFont="1" applyFill="1" applyBorder="1" applyAlignment="1" applyProtection="1">
      <alignment horizontal="right" wrapText="1"/>
      <protection locked="0"/>
    </xf>
    <xf numFmtId="0" fontId="112" fillId="61" borderId="0" xfId="1148" applyFont="1" applyFill="1">
      <alignment/>
      <protection/>
    </xf>
    <xf numFmtId="0" fontId="69" fillId="61" borderId="0" xfId="1148" applyFont="1" applyFill="1" applyBorder="1">
      <alignment/>
      <protection/>
    </xf>
    <xf numFmtId="0" fontId="2" fillId="63" borderId="34" xfId="1163" applyFont="1" applyFill="1" applyBorder="1" applyAlignment="1" applyProtection="1">
      <alignment horizontal="center" vertical="center" wrapText="1"/>
      <protection/>
    </xf>
    <xf numFmtId="49" fontId="2" fillId="40" borderId="34" xfId="1168" applyNumberFormat="1" applyFont="1" applyFill="1" applyBorder="1" applyAlignment="1" applyProtection="1">
      <alignment horizontal="center" vertical="center" wrapText="1"/>
      <protection/>
    </xf>
    <xf numFmtId="3" fontId="2" fillId="3" borderId="34" xfId="1160" applyNumberFormat="1" applyFont="1" applyFill="1" applyBorder="1" applyAlignment="1" applyProtection="1">
      <alignment horizontal="center" vertical="center" wrapText="1"/>
      <protection/>
    </xf>
    <xf numFmtId="164" fontId="2" fillId="8" borderId="34" xfId="0" applyNumberFormat="1" applyFont="1" applyFill="1" applyBorder="1" applyAlignment="1" applyProtection="1">
      <alignment horizontal="center" vertical="center"/>
      <protection/>
    </xf>
    <xf numFmtId="0" fontId="111" fillId="62" borderId="34" xfId="0" applyNumberFormat="1" applyFont="1" applyFill="1" applyBorder="1" applyAlignment="1" applyProtection="1">
      <alignment horizontal="center" vertical="center" wrapText="1"/>
      <protection/>
    </xf>
    <xf numFmtId="0" fontId="74" fillId="61" borderId="0" xfId="0" applyNumberFormat="1" applyFont="1" applyFill="1" applyBorder="1" applyAlignment="1" applyProtection="1">
      <alignment horizontal="right" vertical="center" wrapText="1"/>
      <protection/>
    </xf>
    <xf numFmtId="0" fontId="111" fillId="62" borderId="34" xfId="0" applyNumberFormat="1" applyFont="1" applyFill="1" applyBorder="1" applyAlignment="1" applyProtection="1">
      <alignment horizontal="center" vertical="center" wrapText="1"/>
      <protection/>
    </xf>
    <xf numFmtId="0" fontId="72" fillId="62" borderId="37" xfId="1168" applyNumberFormat="1" applyFont="1" applyFill="1" applyBorder="1" applyAlignment="1" applyProtection="1">
      <alignment horizontal="center" vertical="center" wrapText="1"/>
      <protection/>
    </xf>
    <xf numFmtId="0" fontId="113" fillId="62" borderId="38" xfId="0" applyNumberFormat="1" applyFont="1" applyFill="1" applyBorder="1" applyAlignment="1" applyProtection="1">
      <alignment vertical="center" wrapText="1"/>
      <protection/>
    </xf>
    <xf numFmtId="0" fontId="113" fillId="62" borderId="39" xfId="0" applyNumberFormat="1" applyFont="1" applyFill="1" applyBorder="1" applyAlignment="1" applyProtection="1">
      <alignment vertical="center" wrapText="1"/>
      <protection/>
    </xf>
    <xf numFmtId="9" fontId="74" fillId="3" borderId="34" xfId="1266" applyFont="1" applyFill="1" applyBorder="1" applyAlignment="1" applyProtection="1">
      <alignment horizontal="center" vertical="center" wrapText="1"/>
      <protection/>
    </xf>
    <xf numFmtId="4" fontId="74" fillId="40" borderId="34" xfId="0" applyNumberFormat="1" applyFont="1" applyFill="1" applyBorder="1" applyAlignment="1" applyProtection="1">
      <alignment horizontal="center" vertical="center" wrapText="1"/>
      <protection locked="0"/>
    </xf>
    <xf numFmtId="3" fontId="74" fillId="40" borderId="34" xfId="0" applyNumberFormat="1" applyFont="1" applyFill="1" applyBorder="1" applyAlignment="1" applyProtection="1">
      <alignment horizontal="center" vertical="center" wrapText="1"/>
      <protection locked="0"/>
    </xf>
    <xf numFmtId="0" fontId="74" fillId="63" borderId="34" xfId="1163" applyFont="1" applyFill="1" applyBorder="1" applyAlignment="1" applyProtection="1">
      <alignment horizontal="center" vertical="center" wrapText="1"/>
      <protection/>
    </xf>
    <xf numFmtId="4" fontId="74" fillId="63" borderId="34" xfId="1163" applyNumberFormat="1" applyFont="1" applyFill="1" applyBorder="1" applyAlignment="1" applyProtection="1">
      <alignment horizontal="center" vertical="center" wrapText="1"/>
      <protection/>
    </xf>
    <xf numFmtId="3" fontId="74" fillId="63" borderId="34" xfId="1163" applyNumberFormat="1" applyFont="1" applyFill="1" applyBorder="1" applyAlignment="1" applyProtection="1">
      <alignment horizontal="center" vertical="center" wrapText="1"/>
      <protection/>
    </xf>
    <xf numFmtId="165" fontId="74" fillId="63" borderId="34" xfId="1266" applyNumberFormat="1" applyFont="1" applyFill="1" applyBorder="1" applyAlignment="1" applyProtection="1">
      <alignment horizontal="center" vertical="center" wrapText="1"/>
      <protection/>
    </xf>
    <xf numFmtId="2" fontId="74" fillId="40" borderId="34" xfId="0" applyNumberFormat="1" applyFont="1" applyFill="1" applyBorder="1" applyAlignment="1" applyProtection="1">
      <alignment horizontal="center" vertical="center" wrapText="1"/>
      <protection locked="0"/>
    </xf>
    <xf numFmtId="2" fontId="74" fillId="63" borderId="34" xfId="1266" applyNumberFormat="1" applyFont="1" applyFill="1" applyBorder="1" applyAlignment="1" applyProtection="1">
      <alignment horizontal="center" vertical="center" wrapText="1"/>
      <protection/>
    </xf>
    <xf numFmtId="1" fontId="74" fillId="40" borderId="34" xfId="0" applyNumberFormat="1" applyFont="1" applyFill="1" applyBorder="1" applyAlignment="1" applyProtection="1">
      <alignment horizontal="center" vertical="center" wrapText="1"/>
      <protection locked="0"/>
    </xf>
    <xf numFmtId="1" fontId="74" fillId="63" borderId="34" xfId="1266" applyNumberFormat="1" applyFont="1" applyFill="1" applyBorder="1" applyAlignment="1" applyProtection="1">
      <alignment horizontal="center" vertical="center" wrapText="1"/>
      <protection/>
    </xf>
    <xf numFmtId="2" fontId="74" fillId="3" borderId="34" xfId="0" applyNumberFormat="1" applyFont="1" applyFill="1" applyBorder="1" applyAlignment="1" applyProtection="1">
      <alignment horizontal="center" vertical="center" wrapText="1"/>
      <protection/>
    </xf>
    <xf numFmtId="10" fontId="74" fillId="3" borderId="34" xfId="1266" applyNumberFormat="1" applyFont="1" applyFill="1" applyBorder="1" applyAlignment="1" applyProtection="1">
      <alignment horizontal="center" vertical="center" wrapText="1"/>
      <protection/>
    </xf>
    <xf numFmtId="10" fontId="74" fillId="63" borderId="34" xfId="1266" applyNumberFormat="1" applyFont="1" applyFill="1" applyBorder="1" applyAlignment="1" applyProtection="1">
      <alignment horizontal="center" vertical="center" wrapText="1"/>
      <protection/>
    </xf>
    <xf numFmtId="164" fontId="74" fillId="63" borderId="34" xfId="1266" applyNumberFormat="1" applyFont="1" applyFill="1" applyBorder="1" applyAlignment="1" applyProtection="1">
      <alignment horizontal="center" vertical="center" wrapText="1"/>
      <protection/>
    </xf>
    <xf numFmtId="0" fontId="74" fillId="61" borderId="37" xfId="1164" applyNumberFormat="1" applyFont="1" applyFill="1" applyBorder="1" applyAlignment="1" applyProtection="1">
      <alignment horizontal="center" vertical="center" wrapText="1"/>
      <protection/>
    </xf>
    <xf numFmtId="0" fontId="74" fillId="61" borderId="39" xfId="1164" applyNumberFormat="1" applyFont="1" applyFill="1" applyBorder="1" applyAlignment="1" applyProtection="1">
      <alignment horizontal="center" vertical="center" wrapText="1"/>
      <protection/>
    </xf>
    <xf numFmtId="0" fontId="74" fillId="61" borderId="40" xfId="1164" applyNumberFormat="1" applyFont="1" applyFill="1" applyBorder="1" applyAlignment="1" applyProtection="1">
      <alignment horizontal="center" vertical="center" wrapText="1"/>
      <protection/>
    </xf>
    <xf numFmtId="0" fontId="74" fillId="61" borderId="41" xfId="1164" applyNumberFormat="1" applyFont="1" applyFill="1" applyBorder="1" applyAlignment="1" applyProtection="1">
      <alignment horizontal="center" vertical="center" wrapText="1"/>
      <protection/>
    </xf>
    <xf numFmtId="0" fontId="74" fillId="61" borderId="42" xfId="1164" applyNumberFormat="1" applyFont="1" applyFill="1" applyBorder="1" applyAlignment="1" applyProtection="1">
      <alignment horizontal="center" vertical="center" wrapText="1"/>
      <protection/>
    </xf>
    <xf numFmtId="0" fontId="74" fillId="61" borderId="43" xfId="0" applyNumberFormat="1" applyFont="1" applyFill="1" applyBorder="1" applyAlignment="1" applyProtection="1">
      <alignment/>
      <protection/>
    </xf>
    <xf numFmtId="0" fontId="113" fillId="62" borderId="44" xfId="0" applyNumberFormat="1" applyFont="1" applyFill="1" applyBorder="1" applyAlignment="1" applyProtection="1">
      <alignment vertical="center" wrapText="1"/>
      <protection/>
    </xf>
    <xf numFmtId="0" fontId="113" fillId="62" borderId="45" xfId="0" applyNumberFormat="1" applyFont="1" applyFill="1" applyBorder="1" applyAlignment="1" applyProtection="1">
      <alignment vertical="center" wrapText="1"/>
      <protection/>
    </xf>
    <xf numFmtId="193" fontId="74" fillId="63" borderId="34" xfId="1266" applyNumberFormat="1" applyFont="1" applyFill="1" applyBorder="1" applyAlignment="1" applyProtection="1">
      <alignment horizontal="center" vertical="center" wrapText="1"/>
      <protection/>
    </xf>
    <xf numFmtId="193" fontId="74" fillId="3" borderId="34" xfId="0" applyNumberFormat="1" applyFont="1" applyFill="1" applyBorder="1" applyAlignment="1" applyProtection="1">
      <alignment horizontal="center" vertical="center" wrapText="1"/>
      <protection/>
    </xf>
    <xf numFmtId="4" fontId="4" fillId="40" borderId="34" xfId="0" applyNumberFormat="1" applyFont="1" applyFill="1" applyBorder="1" applyAlignment="1" applyProtection="1">
      <alignment horizontal="center" vertical="center" wrapText="1"/>
      <protection locked="0"/>
    </xf>
    <xf numFmtId="4" fontId="4" fillId="63" borderId="34" xfId="1163" applyNumberFormat="1" applyFont="1" applyFill="1" applyBorder="1" applyAlignment="1" applyProtection="1">
      <alignment horizontal="center" vertical="center" wrapText="1"/>
      <protection/>
    </xf>
    <xf numFmtId="164" fontId="2" fillId="40" borderId="34" xfId="0" applyNumberFormat="1" applyFont="1" applyFill="1" applyBorder="1" applyAlignment="1" applyProtection="1">
      <alignment horizontal="center" vertical="center" wrapText="1"/>
      <protection locked="0"/>
    </xf>
    <xf numFmtId="164" fontId="2" fillId="63" borderId="34" xfId="1163" applyNumberFormat="1" applyFont="1" applyFill="1" applyBorder="1" applyAlignment="1" applyProtection="1">
      <alignment horizontal="center" vertical="center" wrapText="1"/>
      <protection/>
    </xf>
    <xf numFmtId="2" fontId="74" fillId="63" borderId="34" xfId="1163" applyNumberFormat="1" applyFont="1" applyFill="1" applyBorder="1" applyAlignment="1" applyProtection="1">
      <alignment horizontal="center" vertical="center" wrapText="1"/>
      <protection/>
    </xf>
    <xf numFmtId="193" fontId="74" fillId="63" borderId="34" xfId="1163" applyNumberFormat="1" applyFont="1" applyFill="1" applyBorder="1" applyAlignment="1" applyProtection="1">
      <alignment horizontal="center" vertical="center" wrapText="1"/>
      <protection/>
    </xf>
    <xf numFmtId="180" fontId="74" fillId="63" borderId="34" xfId="1266" applyNumberFormat="1" applyFont="1" applyFill="1" applyBorder="1" applyAlignment="1" applyProtection="1">
      <alignment horizontal="center" vertical="center" wrapText="1"/>
      <protection/>
    </xf>
    <xf numFmtId="186" fontId="74" fillId="40" borderId="34" xfId="0" applyNumberFormat="1" applyFont="1" applyFill="1" applyBorder="1" applyAlignment="1" applyProtection="1">
      <alignment horizontal="center" vertical="center" wrapText="1"/>
      <protection locked="0"/>
    </xf>
    <xf numFmtId="180" fontId="74" fillId="40" borderId="34" xfId="0" applyNumberFormat="1" applyFont="1" applyFill="1" applyBorder="1" applyAlignment="1" applyProtection="1">
      <alignment horizontal="center" vertical="center" wrapText="1"/>
      <protection locked="0"/>
    </xf>
    <xf numFmtId="0" fontId="7" fillId="61" borderId="0" xfId="1168" applyFont="1" applyFill="1" applyBorder="1" applyAlignment="1" applyProtection="1">
      <alignment horizontal="left" vertical="center" wrapText="1" indent="1"/>
      <protection/>
    </xf>
    <xf numFmtId="49" fontId="3" fillId="65" borderId="37" xfId="1162" applyFont="1" applyFill="1" applyBorder="1" applyAlignment="1" applyProtection="1">
      <alignment horizontal="center" vertical="center"/>
      <protection/>
    </xf>
    <xf numFmtId="49" fontId="3" fillId="65" borderId="38" xfId="1162" applyFont="1" applyFill="1" applyBorder="1" applyAlignment="1" applyProtection="1">
      <alignment horizontal="center" vertical="center"/>
      <protection/>
    </xf>
    <xf numFmtId="49" fontId="3" fillId="65" borderId="39" xfId="1162" applyFont="1" applyFill="1" applyBorder="1" applyAlignment="1" applyProtection="1">
      <alignment horizontal="center" vertical="center"/>
      <protection/>
    </xf>
    <xf numFmtId="0" fontId="6" fillId="61" borderId="0" xfId="1161" applyFont="1" applyFill="1" applyBorder="1" applyAlignment="1" applyProtection="1">
      <alignment horizontal="left" wrapText="1"/>
      <protection/>
    </xf>
    <xf numFmtId="0" fontId="6" fillId="61" borderId="0" xfId="1161" applyFont="1" applyFill="1" applyBorder="1" applyAlignment="1" applyProtection="1">
      <alignment horizontal="left"/>
      <protection/>
    </xf>
    <xf numFmtId="0" fontId="7" fillId="61" borderId="0" xfId="1161" applyFont="1" applyFill="1" applyBorder="1" applyAlignment="1" applyProtection="1">
      <alignment horizontal="left" indent="1"/>
      <protection/>
    </xf>
    <xf numFmtId="0" fontId="7" fillId="61" borderId="0" xfId="1161" applyFont="1" applyFill="1" applyBorder="1" applyAlignment="1" applyProtection="1">
      <alignment horizontal="left" vertical="top" wrapText="1" indent="1"/>
      <protection/>
    </xf>
    <xf numFmtId="0" fontId="7" fillId="61" borderId="0" xfId="1161" applyFont="1" applyFill="1" applyBorder="1" applyAlignment="1" applyProtection="1">
      <alignment horizontal="left" vertical="top" indent="1"/>
      <protection/>
    </xf>
    <xf numFmtId="49" fontId="12" fillId="61" borderId="0" xfId="1165" applyFont="1" applyFill="1" applyBorder="1" applyAlignment="1" applyProtection="1">
      <alignment vertical="top" wrapText="1"/>
      <protection/>
    </xf>
    <xf numFmtId="49" fontId="12" fillId="61" borderId="0" xfId="1164" applyFont="1" applyFill="1" applyBorder="1" applyAlignment="1" applyProtection="1">
      <alignment horizontal="center" vertical="center"/>
      <protection/>
    </xf>
    <xf numFmtId="49" fontId="4" fillId="62" borderId="34" xfId="1164" applyFont="1" applyFill="1" applyBorder="1" applyAlignment="1" applyProtection="1">
      <alignment horizontal="right" vertical="center"/>
      <protection/>
    </xf>
    <xf numFmtId="49" fontId="4" fillId="61" borderId="34" xfId="1164" applyFont="1" applyFill="1" applyBorder="1" applyAlignment="1" applyProtection="1">
      <alignment horizontal="left" vertical="center" wrapText="1"/>
      <protection/>
    </xf>
    <xf numFmtId="49" fontId="2" fillId="61" borderId="0" xfId="1162" applyFill="1" applyBorder="1" applyAlignment="1" applyProtection="1">
      <alignment vertical="top"/>
      <protection/>
    </xf>
    <xf numFmtId="49" fontId="2" fillId="61" borderId="0" xfId="1162" applyFill="1" applyBorder="1" applyProtection="1">
      <alignment vertical="top"/>
      <protection/>
    </xf>
    <xf numFmtId="49" fontId="4" fillId="61" borderId="0" xfId="1165" applyFont="1" applyFill="1" applyBorder="1" applyAlignment="1" applyProtection="1">
      <alignment horizontal="left" vertical="top" wrapText="1"/>
      <protection/>
    </xf>
    <xf numFmtId="49" fontId="4" fillId="61" borderId="0" xfId="1165" applyFont="1" applyFill="1" applyBorder="1" applyAlignment="1" applyProtection="1">
      <alignment horizontal="left" vertical="top"/>
      <protection/>
    </xf>
    <xf numFmtId="49" fontId="4" fillId="61" borderId="0" xfId="1165" applyFont="1" applyFill="1" applyBorder="1" applyAlignment="1" applyProtection="1">
      <alignment vertical="top" wrapText="1"/>
      <protection/>
    </xf>
    <xf numFmtId="49" fontId="13" fillId="61" borderId="34" xfId="872" applyNumberFormat="1" applyFill="1" applyBorder="1" applyAlignment="1" applyProtection="1">
      <alignment horizontal="left" vertical="center" wrapText="1"/>
      <protection/>
    </xf>
    <xf numFmtId="49" fontId="15" fillId="61" borderId="34" xfId="873" applyNumberFormat="1" applyFont="1" applyFill="1" applyBorder="1" applyAlignment="1" applyProtection="1">
      <alignment horizontal="left" vertical="center" wrapText="1"/>
      <protection/>
    </xf>
    <xf numFmtId="49" fontId="4" fillId="62" borderId="34" xfId="1164" applyFont="1" applyFill="1" applyBorder="1" applyAlignment="1" applyProtection="1">
      <alignment horizontal="right" vertical="center" wrapText="1"/>
      <protection/>
    </xf>
    <xf numFmtId="49" fontId="4" fillId="62" borderId="34" xfId="1164" applyFont="1" applyFill="1" applyBorder="1" applyAlignment="1" applyProtection="1">
      <alignment horizontal="right" vertical="center" indent="1"/>
      <protection/>
    </xf>
    <xf numFmtId="49" fontId="114" fillId="61" borderId="0" xfId="1162" applyFont="1" applyFill="1" applyAlignment="1" applyProtection="1">
      <alignment horizontal="right" vertical="top"/>
      <protection/>
    </xf>
    <xf numFmtId="49" fontId="12" fillId="0" borderId="0" xfId="1164" applyFont="1" applyBorder="1" applyAlignment="1" applyProtection="1">
      <alignment horizontal="center" vertical="center"/>
      <protection/>
    </xf>
    <xf numFmtId="0" fontId="71" fillId="62" borderId="34" xfId="1166" applyFont="1" applyFill="1" applyBorder="1" applyAlignment="1" applyProtection="1">
      <alignment horizontal="center" vertical="center" wrapText="1"/>
      <protection/>
    </xf>
    <xf numFmtId="0" fontId="112" fillId="61" borderId="0" xfId="1148" applyFont="1" applyFill="1" applyAlignment="1">
      <alignment horizontal="right"/>
      <protection/>
    </xf>
    <xf numFmtId="0" fontId="112" fillId="61" borderId="0" xfId="1148" applyFont="1" applyFill="1" applyBorder="1" applyAlignment="1">
      <alignment horizontal="right" vertical="center"/>
      <protection/>
    </xf>
    <xf numFmtId="49" fontId="71" fillId="65" borderId="34" xfId="1162" applyFont="1" applyFill="1" applyBorder="1" applyAlignment="1" applyProtection="1">
      <alignment horizontal="center" vertical="center" wrapText="1"/>
      <protection/>
    </xf>
    <xf numFmtId="0" fontId="71" fillId="3" borderId="34" xfId="1166" applyFont="1" applyFill="1" applyBorder="1" applyAlignment="1" applyProtection="1">
      <alignment horizontal="center" vertical="center" wrapText="1"/>
      <protection/>
    </xf>
    <xf numFmtId="49" fontId="72" fillId="63" borderId="43" xfId="1168" applyNumberFormat="1" applyFont="1" applyFill="1" applyBorder="1" applyAlignment="1" applyProtection="1">
      <alignment horizontal="center" vertical="center" wrapText="1"/>
      <protection locked="0"/>
    </xf>
    <xf numFmtId="49" fontId="72" fillId="63" borderId="45" xfId="1168" applyNumberFormat="1" applyFont="1" applyFill="1" applyBorder="1" applyAlignment="1" applyProtection="1">
      <alignment horizontal="center" vertical="center" wrapText="1"/>
      <protection locked="0"/>
    </xf>
    <xf numFmtId="0" fontId="72" fillId="61" borderId="0" xfId="1166" applyFont="1" applyFill="1" applyBorder="1" applyAlignment="1" applyProtection="1">
      <alignment horizontal="center" vertical="center" wrapText="1"/>
      <protection/>
    </xf>
    <xf numFmtId="49" fontId="72" fillId="62" borderId="34" xfId="1169" applyNumberFormat="1" applyFont="1" applyFill="1" applyBorder="1" applyAlignment="1" applyProtection="1">
      <alignment horizontal="center" vertical="center" wrapText="1"/>
      <protection/>
    </xf>
    <xf numFmtId="0" fontId="72" fillId="62" borderId="34" xfId="1166" applyFont="1" applyFill="1" applyBorder="1" applyAlignment="1" applyProtection="1">
      <alignment horizontal="center" vertical="center" wrapText="1"/>
      <protection/>
    </xf>
    <xf numFmtId="0" fontId="111" fillId="62" borderId="34" xfId="0" applyNumberFormat="1" applyFont="1" applyFill="1" applyBorder="1" applyAlignment="1" applyProtection="1">
      <alignment horizontal="center" vertical="center" wrapText="1"/>
      <protection/>
    </xf>
    <xf numFmtId="0" fontId="75" fillId="65" borderId="37" xfId="0" applyNumberFormat="1" applyFont="1" applyFill="1" applyBorder="1" applyAlignment="1" applyProtection="1">
      <alignment horizontal="center" vertical="center" wrapText="1"/>
      <protection/>
    </xf>
    <xf numFmtId="0" fontId="75" fillId="65" borderId="38" xfId="0" applyNumberFormat="1" applyFont="1" applyFill="1" applyBorder="1" applyAlignment="1" applyProtection="1">
      <alignment horizontal="center" vertical="center" wrapText="1"/>
      <protection/>
    </xf>
    <xf numFmtId="0" fontId="75" fillId="65" borderId="39" xfId="0" applyNumberFormat="1" applyFont="1" applyFill="1" applyBorder="1" applyAlignment="1" applyProtection="1">
      <alignment horizontal="center" vertical="center" wrapText="1"/>
      <protection/>
    </xf>
    <xf numFmtId="0" fontId="74" fillId="61" borderId="0" xfId="0" applyNumberFormat="1" applyFont="1" applyFill="1" applyBorder="1" applyAlignment="1" applyProtection="1">
      <alignment horizontal="right" vertical="center" wrapText="1"/>
      <protection/>
    </xf>
    <xf numFmtId="0" fontId="113" fillId="62" borderId="34" xfId="0" applyNumberFormat="1" applyFont="1" applyFill="1" applyBorder="1" applyAlignment="1" applyProtection="1">
      <alignment horizontal="center" vertical="center" wrapText="1"/>
      <protection/>
    </xf>
    <xf numFmtId="0" fontId="111" fillId="62" borderId="37" xfId="0" applyNumberFormat="1" applyFont="1" applyFill="1" applyBorder="1" applyAlignment="1" applyProtection="1">
      <alignment horizontal="center" vertical="center" wrapText="1"/>
      <protection/>
    </xf>
    <xf numFmtId="0" fontId="111" fillId="62" borderId="38" xfId="0" applyNumberFormat="1" applyFont="1" applyFill="1" applyBorder="1" applyAlignment="1" applyProtection="1">
      <alignment horizontal="center" vertical="center" wrapText="1"/>
      <protection/>
    </xf>
    <xf numFmtId="0" fontId="111" fillId="62" borderId="39" xfId="0" applyNumberFormat="1" applyFont="1" applyFill="1" applyBorder="1" applyAlignment="1" applyProtection="1">
      <alignment horizontal="center" vertical="center" wrapText="1"/>
      <protection/>
    </xf>
    <xf numFmtId="49" fontId="113" fillId="3" borderId="37" xfId="0" applyNumberFormat="1" applyFont="1" applyFill="1" applyBorder="1" applyAlignment="1" applyProtection="1">
      <alignment horizontal="center" vertical="center" wrapText="1"/>
      <protection/>
    </xf>
    <xf numFmtId="49" fontId="113" fillId="3" borderId="38" xfId="0" applyNumberFormat="1" applyFont="1" applyFill="1" applyBorder="1" applyAlignment="1" applyProtection="1">
      <alignment horizontal="center" vertical="center" wrapText="1"/>
      <protection/>
    </xf>
    <xf numFmtId="49" fontId="113" fillId="3" borderId="39" xfId="0" applyNumberFormat="1" applyFont="1" applyFill="1" applyBorder="1" applyAlignment="1" applyProtection="1">
      <alignment horizontal="center" vertical="center" wrapText="1"/>
      <protection/>
    </xf>
    <xf numFmtId="0" fontId="113" fillId="62" borderId="37" xfId="0" applyNumberFormat="1" applyFont="1" applyFill="1" applyBorder="1" applyAlignment="1" applyProtection="1">
      <alignment horizontal="center" vertical="center" wrapText="1"/>
      <protection/>
    </xf>
    <xf numFmtId="0" fontId="113" fillId="62" borderId="38" xfId="0" applyNumberFormat="1" applyFont="1" applyFill="1" applyBorder="1" applyAlignment="1" applyProtection="1">
      <alignment horizontal="center" vertical="center" wrapText="1"/>
      <protection/>
    </xf>
    <xf numFmtId="0" fontId="113" fillId="62" borderId="39" xfId="0" applyNumberFormat="1" applyFont="1" applyFill="1" applyBorder="1" applyAlignment="1" applyProtection="1">
      <alignment horizontal="center" vertical="center" wrapText="1"/>
      <protection/>
    </xf>
    <xf numFmtId="0" fontId="113" fillId="3" borderId="38" xfId="0" applyNumberFormat="1" applyFont="1" applyFill="1" applyBorder="1" applyAlignment="1" applyProtection="1">
      <alignment horizontal="center" vertical="center" wrapText="1"/>
      <protection/>
    </xf>
    <xf numFmtId="0" fontId="113" fillId="3" borderId="39" xfId="0" applyNumberFormat="1" applyFont="1" applyFill="1" applyBorder="1" applyAlignment="1" applyProtection="1">
      <alignment horizontal="center" vertical="center" wrapText="1"/>
      <protection/>
    </xf>
    <xf numFmtId="0" fontId="74" fillId="61" borderId="0" xfId="0" applyNumberFormat="1" applyFont="1" applyFill="1" applyAlignment="1" applyProtection="1">
      <alignment horizontal="center"/>
      <protection/>
    </xf>
    <xf numFmtId="0" fontId="115" fillId="62" borderId="37" xfId="0" applyNumberFormat="1" applyFont="1" applyFill="1" applyBorder="1" applyAlignment="1" applyProtection="1">
      <alignment horizontal="center" vertical="center" wrapText="1"/>
      <protection/>
    </xf>
    <xf numFmtId="0" fontId="115" fillId="62" borderId="38" xfId="0" applyNumberFormat="1" applyFont="1" applyFill="1" applyBorder="1" applyAlignment="1" applyProtection="1">
      <alignment horizontal="center" vertical="center" wrapText="1"/>
      <protection/>
    </xf>
    <xf numFmtId="0" fontId="115" fillId="62" borderId="39" xfId="0" applyNumberFormat="1" applyFont="1" applyFill="1" applyBorder="1" applyAlignment="1" applyProtection="1">
      <alignment horizontal="center" vertical="center" wrapText="1"/>
      <protection/>
    </xf>
    <xf numFmtId="0" fontId="115" fillId="62" borderId="34" xfId="0" applyNumberFormat="1" applyFont="1" applyFill="1" applyBorder="1" applyAlignment="1" applyProtection="1">
      <alignment horizontal="center" vertical="center" wrapText="1"/>
      <protection/>
    </xf>
    <xf numFmtId="0" fontId="113" fillId="61" borderId="34" xfId="0" applyNumberFormat="1" applyFont="1" applyFill="1" applyBorder="1" applyAlignment="1" applyProtection="1">
      <alignment horizontal="center" vertical="center" wrapText="1"/>
      <protection/>
    </xf>
    <xf numFmtId="0" fontId="74" fillId="62" borderId="0" xfId="0" applyNumberFormat="1" applyFont="1" applyFill="1" applyAlignment="1" applyProtection="1">
      <alignment horizontal="right" vertical="center" wrapText="1"/>
      <protection/>
    </xf>
    <xf numFmtId="49" fontId="113" fillId="3" borderId="34" xfId="0" applyNumberFormat="1" applyFont="1" applyFill="1" applyBorder="1" applyAlignment="1" applyProtection="1">
      <alignment horizontal="center" vertical="center" wrapText="1"/>
      <protection/>
    </xf>
    <xf numFmtId="0" fontId="113" fillId="3" borderId="34" xfId="0" applyNumberFormat="1" applyFont="1" applyFill="1" applyBorder="1" applyAlignment="1" applyProtection="1">
      <alignment horizontal="center" vertical="center" wrapText="1"/>
      <protection/>
    </xf>
    <xf numFmtId="0" fontId="113" fillId="61" borderId="40" xfId="0" applyNumberFormat="1" applyFont="1" applyFill="1" applyBorder="1" applyAlignment="1" applyProtection="1">
      <alignment horizontal="center" vertical="center" wrapText="1"/>
      <protection/>
    </xf>
    <xf numFmtId="0" fontId="111" fillId="62" borderId="40" xfId="0" applyNumberFormat="1" applyFont="1" applyFill="1" applyBorder="1" applyAlignment="1" applyProtection="1">
      <alignment horizontal="center" vertical="center" wrapText="1"/>
      <protection/>
    </xf>
    <xf numFmtId="49" fontId="113" fillId="3" borderId="41" xfId="0" applyNumberFormat="1" applyFont="1" applyFill="1" applyBorder="1" applyAlignment="1" applyProtection="1">
      <alignment horizontal="center" vertical="center" wrapText="1"/>
      <protection/>
    </xf>
    <xf numFmtId="0" fontId="113" fillId="3" borderId="46" xfId="0" applyNumberFormat="1" applyFont="1" applyFill="1" applyBorder="1" applyAlignment="1" applyProtection="1">
      <alignment horizontal="center" vertical="center" wrapText="1"/>
      <protection/>
    </xf>
    <xf numFmtId="0" fontId="113" fillId="3" borderId="42" xfId="0" applyNumberFormat="1" applyFont="1" applyFill="1" applyBorder="1" applyAlignment="1" applyProtection="1">
      <alignment horizontal="center" vertical="center" wrapText="1"/>
      <protection/>
    </xf>
    <xf numFmtId="49" fontId="113" fillId="3" borderId="43" xfId="0" applyNumberFormat="1" applyFont="1" applyFill="1" applyBorder="1" applyAlignment="1" applyProtection="1">
      <alignment horizontal="center" vertical="center" wrapText="1"/>
      <protection/>
    </xf>
    <xf numFmtId="49" fontId="113" fillId="3" borderId="44" xfId="0" applyNumberFormat="1" applyFont="1" applyFill="1" applyBorder="1" applyAlignment="1" applyProtection="1">
      <alignment horizontal="center" vertical="center" wrapText="1"/>
      <protection/>
    </xf>
    <xf numFmtId="49" fontId="113" fillId="3" borderId="45" xfId="0" applyNumberFormat="1" applyFont="1" applyFill="1" applyBorder="1" applyAlignment="1" applyProtection="1">
      <alignment horizontal="center" vertical="center" wrapText="1"/>
      <protection/>
    </xf>
    <xf numFmtId="0" fontId="113" fillId="62" borderId="43" xfId="0" applyNumberFormat="1" applyFont="1" applyFill="1" applyBorder="1" applyAlignment="1" applyProtection="1">
      <alignment horizontal="center" vertical="center" wrapText="1"/>
      <protection/>
    </xf>
    <xf numFmtId="0" fontId="113" fillId="62" borderId="44" xfId="0" applyNumberFormat="1" applyFont="1" applyFill="1" applyBorder="1" applyAlignment="1" applyProtection="1">
      <alignment horizontal="center" vertical="center" wrapText="1"/>
      <protection/>
    </xf>
    <xf numFmtId="0" fontId="3" fillId="61" borderId="47" xfId="0" applyFont="1" applyFill="1" applyBorder="1" applyAlignment="1" applyProtection="1">
      <alignment horizontal="center" vertical="center" wrapText="1"/>
      <protection/>
    </xf>
    <xf numFmtId="0" fontId="0" fillId="61" borderId="47" xfId="0" applyFont="1" applyFill="1" applyBorder="1" applyAlignment="1" applyProtection="1">
      <alignment horizontal="center" vertical="center" wrapText="1"/>
      <protection/>
    </xf>
    <xf numFmtId="49" fontId="74" fillId="40" borderId="26" xfId="0" applyNumberFormat="1" applyFont="1" applyFill="1" applyBorder="1" applyAlignment="1" applyProtection="1">
      <alignment horizontal="center" vertical="center" wrapText="1"/>
      <protection locked="0"/>
    </xf>
    <xf numFmtId="49" fontId="74" fillId="40" borderId="28" xfId="0" applyNumberFormat="1" applyFont="1" applyFill="1" applyBorder="1" applyAlignment="1" applyProtection="1">
      <alignment horizontal="center" vertical="center" wrapText="1"/>
      <protection locked="0"/>
    </xf>
    <xf numFmtId="49" fontId="74" fillId="40" borderId="29" xfId="0" applyNumberFormat="1" applyFont="1" applyFill="1" applyBorder="1" applyAlignment="1" applyProtection="1">
      <alignment horizontal="center" vertical="center" wrapText="1"/>
      <protection locked="0"/>
    </xf>
    <xf numFmtId="49" fontId="74" fillId="40" borderId="30" xfId="0" applyNumberFormat="1" applyFont="1" applyFill="1" applyBorder="1" applyAlignment="1" applyProtection="1">
      <alignment horizontal="center" vertical="center" wrapText="1"/>
      <protection locked="0"/>
    </xf>
    <xf numFmtId="49" fontId="74" fillId="40" borderId="31" xfId="0" applyNumberFormat="1" applyFont="1" applyFill="1" applyBorder="1" applyAlignment="1" applyProtection="1">
      <alignment horizontal="center" vertical="center" wrapText="1"/>
      <protection locked="0"/>
    </xf>
    <xf numFmtId="49" fontId="74" fillId="40" borderId="33" xfId="0" applyNumberFormat="1" applyFont="1" applyFill="1" applyBorder="1" applyAlignment="1" applyProtection="1">
      <alignment horizontal="center" vertical="center" wrapText="1"/>
      <protection locked="0"/>
    </xf>
  </cellXfs>
  <cellStyles count="1361">
    <cellStyle name="Normal" xfId="0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ARMRAZR" xfId="22"/>
    <cellStyle name="_Model_RAB Мой_BALANCE.WARM.2011YEAR.NEW.UPDATE.SCHEME" xfId="23"/>
    <cellStyle name="_Model_RAB Мой_NADB.JNVLS.APTEKA.2011(v1.3.3)" xfId="24"/>
    <cellStyle name="_Model_RAB Мой_NADB.JNVLS.APTEKA.2011(v1.3.4)" xfId="25"/>
    <cellStyle name="_Model_RAB Мой_PREDEL.JKH.UTV.2011(v1.0.1)" xfId="26"/>
    <cellStyle name="_Model_RAB Мой_UPDATE.46EE.2011.TO.1.1" xfId="27"/>
    <cellStyle name="_Model_RAB Мой_UPDATE.BALANCE.WARM.2011YEAR.TO.1.1" xfId="28"/>
    <cellStyle name="_Model_RAB_MRSK_svod" xfId="29"/>
    <cellStyle name="_Model_RAB_MRSK_svod_46EE.2011(v1.0)" xfId="30"/>
    <cellStyle name="_Model_RAB_MRSK_svod_ARMRAZR" xfId="31"/>
    <cellStyle name="_Model_RAB_MRSK_svod_BALANCE.WARM.2011YEAR.NEW.UPDATE.SCHEME" xfId="32"/>
    <cellStyle name="_Model_RAB_MRSK_svod_NADB.JNVLS.APTEKA.2011(v1.3.3)" xfId="33"/>
    <cellStyle name="_Model_RAB_MRSK_svod_NADB.JNVLS.APTEKA.2011(v1.3.4)" xfId="34"/>
    <cellStyle name="_Model_RAB_MRSK_svod_PREDEL.JKH.UTV.2011(v1.0.1)" xfId="35"/>
    <cellStyle name="_Model_RAB_MRSK_svod_UPDATE.46EE.2011.TO.1.1" xfId="36"/>
    <cellStyle name="_Model_RAB_MRSK_svod_UPDATE.BALANCE.WARM.2011YEAR.TO.1.1" xfId="37"/>
    <cellStyle name="_ВО ОП ТЭС-ОТ- 2007" xfId="38"/>
    <cellStyle name="_ВФ ОАО ТЭС-ОТ- 2009" xfId="39"/>
    <cellStyle name="_выручка по присоединениям2" xfId="40"/>
    <cellStyle name="_Договор аренды ЯЭ с разбивкой" xfId="41"/>
    <cellStyle name="_Исходные данные для модели" xfId="42"/>
    <cellStyle name="_МОДЕЛЬ_1 (2)" xfId="43"/>
    <cellStyle name="_МОДЕЛЬ_1 (2)_46EE.2011(v1.0)" xfId="44"/>
    <cellStyle name="_МОДЕЛЬ_1 (2)_ARMRAZR" xfId="45"/>
    <cellStyle name="_МОДЕЛЬ_1 (2)_BALANCE.WARM.2011YEAR.NEW.UPDATE.SCHEME" xfId="46"/>
    <cellStyle name="_МОДЕЛЬ_1 (2)_NADB.JNVLS.APTEKA.2011(v1.3.3)" xfId="47"/>
    <cellStyle name="_МОДЕЛЬ_1 (2)_NADB.JNVLS.APTEKA.2011(v1.3.4)" xfId="48"/>
    <cellStyle name="_МОДЕЛЬ_1 (2)_PREDEL.JKH.UTV.2011(v1.0.1)" xfId="49"/>
    <cellStyle name="_МОДЕЛЬ_1 (2)_UPDATE.46EE.2011.TO.1.1" xfId="50"/>
    <cellStyle name="_МОДЕЛЬ_1 (2)_UPDATE.BALANCE.WARM.2011YEAR.TO.1.1" xfId="51"/>
    <cellStyle name="_НВВ 2009 постатейно свод по филиалам_09_02_09" xfId="52"/>
    <cellStyle name="_НВВ 2009 постатейно свод по филиалам_для Валентина" xfId="53"/>
    <cellStyle name="_Омск" xfId="54"/>
    <cellStyle name="_ОТ ИД 2009" xfId="55"/>
    <cellStyle name="_пр 5 тариф RAB" xfId="56"/>
    <cellStyle name="_пр 5 тариф RAB_46EE.2011(v1.0)" xfId="57"/>
    <cellStyle name="_пр 5 тариф RAB_ARMRAZR" xfId="58"/>
    <cellStyle name="_пр 5 тариф RAB_BALANCE.WARM.2011YEAR.NEW.UPDATE.SCHEME" xfId="59"/>
    <cellStyle name="_пр 5 тариф RAB_NADB.JNVLS.APTEKA.2011(v1.3.3)" xfId="60"/>
    <cellStyle name="_пр 5 тариф RAB_NADB.JNVLS.APTEKA.2011(v1.3.4)" xfId="61"/>
    <cellStyle name="_пр 5 тариф RAB_PREDEL.JKH.UTV.2011(v1.0.1)" xfId="62"/>
    <cellStyle name="_пр 5 тариф RAB_UPDATE.46EE.2011.TO.1.1" xfId="63"/>
    <cellStyle name="_пр 5 тариф RAB_UPDATE.BALANCE.WARM.2011YEAR.TO.1.1" xfId="64"/>
    <cellStyle name="_Предожение _ДБП_2009 г ( согласованные БП)  (2)" xfId="65"/>
    <cellStyle name="_Приложение МТС-3-КС" xfId="66"/>
    <cellStyle name="_Приложение-МТС--2-1" xfId="67"/>
    <cellStyle name="_Расчет RAB_22072008" xfId="68"/>
    <cellStyle name="_Расчет RAB_22072008_46EE.2011(v1.0)" xfId="69"/>
    <cellStyle name="_Расчет RAB_22072008_ARMRAZR" xfId="70"/>
    <cellStyle name="_Расчет RAB_22072008_BALANCE.WARM.2011YEAR.NEW.UPDATE.SCHEME" xfId="71"/>
    <cellStyle name="_Расчет RAB_22072008_NADB.JNVLS.APTEKA.2011(v1.3.3)" xfId="72"/>
    <cellStyle name="_Расчет RAB_22072008_NADB.JNVLS.APTEKA.2011(v1.3.4)" xfId="73"/>
    <cellStyle name="_Расчет RAB_22072008_PREDEL.JKH.UTV.2011(v1.0.1)" xfId="74"/>
    <cellStyle name="_Расчет RAB_22072008_UPDATE.46EE.2011.TO.1.1" xfId="75"/>
    <cellStyle name="_Расчет RAB_22072008_UPDATE.BALANCE.WARM.2011YEAR.TO.1.1" xfId="76"/>
    <cellStyle name="_Расчет RAB_Лен и МОЭСК_с 2010 года_14.04.2009_со сглаж_version 3.0_без ФСК" xfId="77"/>
    <cellStyle name="_Расчет RAB_Лен и МОЭСК_с 2010 года_14.04.2009_со сглаж_version 3.0_без ФСК_46EE.2011(v1.0)" xfId="78"/>
    <cellStyle name="_Расчет RAB_Лен и МОЭСК_с 2010 года_14.04.2009_со сглаж_version 3.0_без ФСК_ARMRAZR" xfId="79"/>
    <cellStyle name="_Расчет RAB_Лен и МОЭСК_с 2010 года_14.04.2009_со сглаж_version 3.0_без ФСК_BALANCE.WARM.2011YEAR.NEW.UPDATE.SCHEME" xfId="80"/>
    <cellStyle name="_Расчет RAB_Лен и МОЭСК_с 2010 года_14.04.2009_со сглаж_version 3.0_без ФСК_NADB.JNVLS.APTEKA.2011(v1.3.3)" xfId="81"/>
    <cellStyle name="_Расчет RAB_Лен и МОЭСК_с 2010 года_14.04.2009_со сглаж_version 3.0_без ФСК_NADB.JNVLS.APTEKA.2011(v1.3.4)" xfId="82"/>
    <cellStyle name="_Расчет RAB_Лен и МОЭСК_с 2010 года_14.04.2009_со сглаж_version 3.0_без ФСК_PREDEL.JKH.UTV.2011(v1.0.1)" xfId="83"/>
    <cellStyle name="_Расчет RAB_Лен и МОЭСК_с 2010 года_14.04.2009_со сглаж_version 3.0_без ФСК_UPDATE.46EE.2011.TO.1.1" xfId="84"/>
    <cellStyle name="_Расчет RAB_Лен и МОЭСК_с 2010 года_14.04.2009_со сглаж_version 3.0_без ФСК_UPDATE.BALANCE.WARM.2011YEAR.TO.1.1" xfId="85"/>
    <cellStyle name="_Свод по ИПР (2)" xfId="86"/>
    <cellStyle name="_таблицы для расчетов28-04-08_2006-2009_прибыль корр_по ИА" xfId="87"/>
    <cellStyle name="_таблицы для расчетов28-04-08_2006-2009с ИА" xfId="88"/>
    <cellStyle name="_Форма 6  РТК.xls(отчет по Адр пр. ЛО)" xfId="89"/>
    <cellStyle name="_Формат разбивки по МРСК_РСК" xfId="90"/>
    <cellStyle name="_Формат_для Согласования" xfId="91"/>
    <cellStyle name="_экон.форм-т ВО 1 с разбивкой" xfId="92"/>
    <cellStyle name="”€ќђќ‘ћ‚›‰" xfId="93"/>
    <cellStyle name="”€љ‘€ђћ‚ђќќ›‰" xfId="94"/>
    <cellStyle name="”ќђќ‘ћ‚›‰" xfId="95"/>
    <cellStyle name="”љ‘ђћ‚ђќќ›‰" xfId="96"/>
    <cellStyle name="„…ќ…†ќ›‰" xfId="97"/>
    <cellStyle name="€’ћѓћ‚›‰" xfId="98"/>
    <cellStyle name="‡ђѓћ‹ћ‚ћљ1" xfId="99"/>
    <cellStyle name="‡ђѓћ‹ћ‚ћљ2" xfId="100"/>
    <cellStyle name="’ћѓћ‚›‰" xfId="101"/>
    <cellStyle name="20% - Accent1" xfId="102"/>
    <cellStyle name="20% - Accent1 2" xfId="103"/>
    <cellStyle name="20% - Accent1_46EE.2011(v1.0)" xfId="104"/>
    <cellStyle name="20% - Accent2" xfId="105"/>
    <cellStyle name="20% - Accent2 2" xfId="106"/>
    <cellStyle name="20% - Accent2_46EE.2011(v1.0)" xfId="107"/>
    <cellStyle name="20% - Accent3" xfId="108"/>
    <cellStyle name="20% - Accent3 2" xfId="109"/>
    <cellStyle name="20% - Accent3_46EE.2011(v1.0)" xfId="110"/>
    <cellStyle name="20% - Accent4" xfId="111"/>
    <cellStyle name="20% - Accent4 2" xfId="112"/>
    <cellStyle name="20% - Accent4_46EE.2011(v1.0)" xfId="113"/>
    <cellStyle name="20% - Accent5" xfId="114"/>
    <cellStyle name="20% - Accent5 2" xfId="115"/>
    <cellStyle name="20% - Accent5_46EE.2011(v1.0)" xfId="116"/>
    <cellStyle name="20% - Accent6" xfId="117"/>
    <cellStyle name="20% - Accent6 2" xfId="118"/>
    <cellStyle name="20% - Accent6_46EE.2011(v1.0)" xfId="119"/>
    <cellStyle name="20% - Акцент1" xfId="120"/>
    <cellStyle name="20% - Акцент1 2" xfId="121"/>
    <cellStyle name="20% - Акцент1 2 2" xfId="122"/>
    <cellStyle name="20% - Акцент1 2_46EE.2011(v1.0)" xfId="123"/>
    <cellStyle name="20% - Акцент1 3" xfId="124"/>
    <cellStyle name="20% - Акцент1 3 2" xfId="125"/>
    <cellStyle name="20% - Акцент1 3_46EE.2011(v1.0)" xfId="126"/>
    <cellStyle name="20% - Акцент1 4" xfId="127"/>
    <cellStyle name="20% - Акцент1 4 2" xfId="128"/>
    <cellStyle name="20% - Акцент1 4_46EE.2011(v1.0)" xfId="129"/>
    <cellStyle name="20% - Акцент1 5" xfId="130"/>
    <cellStyle name="20% - Акцент1 5 2" xfId="131"/>
    <cellStyle name="20% - Акцент1 5_46EE.2011(v1.0)" xfId="132"/>
    <cellStyle name="20% - Акцент1 6" xfId="133"/>
    <cellStyle name="20% - Акцент1 6 2" xfId="134"/>
    <cellStyle name="20% - Акцент1 6_46EE.2011(v1.0)" xfId="135"/>
    <cellStyle name="20% - Акцент1 7" xfId="136"/>
    <cellStyle name="20% - Акцент1 7 2" xfId="137"/>
    <cellStyle name="20% - Акцент1 7_46EE.2011(v1.0)" xfId="138"/>
    <cellStyle name="20% - Акцент1 8" xfId="139"/>
    <cellStyle name="20% - Акцент1 8 2" xfId="140"/>
    <cellStyle name="20% - Акцент1 8_46EE.2011(v1.0)" xfId="141"/>
    <cellStyle name="20% - Акцент1 9" xfId="142"/>
    <cellStyle name="20% - Акцент1 9 2" xfId="143"/>
    <cellStyle name="20% - Акцент1 9_46EE.2011(v1.0)" xfId="144"/>
    <cellStyle name="20% - Акцент2" xfId="145"/>
    <cellStyle name="20% - Акцент2 2" xfId="146"/>
    <cellStyle name="20% - Акцент2 2 2" xfId="147"/>
    <cellStyle name="20% - Акцент2 2_46EE.2011(v1.0)" xfId="148"/>
    <cellStyle name="20% - Акцент2 3" xfId="149"/>
    <cellStyle name="20% - Акцент2 3 2" xfId="150"/>
    <cellStyle name="20% - Акцент2 3_46EE.2011(v1.0)" xfId="151"/>
    <cellStyle name="20% - Акцент2 4" xfId="152"/>
    <cellStyle name="20% - Акцент2 4 2" xfId="153"/>
    <cellStyle name="20% - Акцент2 4_46EE.2011(v1.0)" xfId="154"/>
    <cellStyle name="20% - Акцент2 5" xfId="155"/>
    <cellStyle name="20% - Акцент2 5 2" xfId="156"/>
    <cellStyle name="20% - Акцент2 5_46EE.2011(v1.0)" xfId="157"/>
    <cellStyle name="20% - Акцент2 6" xfId="158"/>
    <cellStyle name="20% - Акцент2 6 2" xfId="159"/>
    <cellStyle name="20% - Акцент2 6_46EE.2011(v1.0)" xfId="160"/>
    <cellStyle name="20% - Акцент2 7" xfId="161"/>
    <cellStyle name="20% - Акцент2 7 2" xfId="162"/>
    <cellStyle name="20% - Акцент2 7_46EE.2011(v1.0)" xfId="163"/>
    <cellStyle name="20% - Акцент2 8" xfId="164"/>
    <cellStyle name="20% - Акцент2 8 2" xfId="165"/>
    <cellStyle name="20% - Акцент2 8_46EE.2011(v1.0)" xfId="166"/>
    <cellStyle name="20% - Акцент2 9" xfId="167"/>
    <cellStyle name="20% - Акцент2 9 2" xfId="168"/>
    <cellStyle name="20% - Акцент2 9_46EE.2011(v1.0)" xfId="169"/>
    <cellStyle name="20% - Акцент3" xfId="170"/>
    <cellStyle name="20% - Акцент3 2" xfId="171"/>
    <cellStyle name="20% - Акцент3 2 2" xfId="172"/>
    <cellStyle name="20% - Акцент3 2_46EE.2011(v1.0)" xfId="173"/>
    <cellStyle name="20% - Акцент3 3" xfId="174"/>
    <cellStyle name="20% - Акцент3 3 2" xfId="175"/>
    <cellStyle name="20% - Акцент3 3_46EE.2011(v1.0)" xfId="176"/>
    <cellStyle name="20% - Акцент3 4" xfId="177"/>
    <cellStyle name="20% - Акцент3 4 2" xfId="178"/>
    <cellStyle name="20% - Акцент3 4_46EE.2011(v1.0)" xfId="179"/>
    <cellStyle name="20% - Акцент3 5" xfId="180"/>
    <cellStyle name="20% - Акцент3 5 2" xfId="181"/>
    <cellStyle name="20% - Акцент3 5_46EE.2011(v1.0)" xfId="182"/>
    <cellStyle name="20% - Акцент3 6" xfId="183"/>
    <cellStyle name="20% - Акцент3 6 2" xfId="184"/>
    <cellStyle name="20% - Акцент3 6_46EE.2011(v1.0)" xfId="185"/>
    <cellStyle name="20% - Акцент3 7" xfId="186"/>
    <cellStyle name="20% - Акцент3 7 2" xfId="187"/>
    <cellStyle name="20% - Акцент3 7_46EE.2011(v1.0)" xfId="188"/>
    <cellStyle name="20% - Акцент3 8" xfId="189"/>
    <cellStyle name="20% - Акцент3 8 2" xfId="190"/>
    <cellStyle name="20% - Акцент3 8_46EE.2011(v1.0)" xfId="191"/>
    <cellStyle name="20% - Акцент3 9" xfId="192"/>
    <cellStyle name="20% - Акцент3 9 2" xfId="193"/>
    <cellStyle name="20% - Акцент3 9_46EE.2011(v1.0)" xfId="194"/>
    <cellStyle name="20% - Акцент4" xfId="195"/>
    <cellStyle name="20% - Акцент4 2" xfId="196"/>
    <cellStyle name="20% - Акцент4 2 2" xfId="197"/>
    <cellStyle name="20% - Акцент4 2_46EE.2011(v1.0)" xfId="198"/>
    <cellStyle name="20% - Акцент4 3" xfId="199"/>
    <cellStyle name="20% - Акцент4 3 2" xfId="200"/>
    <cellStyle name="20% - Акцент4 3_46EE.2011(v1.0)" xfId="201"/>
    <cellStyle name="20% - Акцент4 4" xfId="202"/>
    <cellStyle name="20% - Акцент4 4 2" xfId="203"/>
    <cellStyle name="20% - Акцент4 4_46EE.2011(v1.0)" xfId="204"/>
    <cellStyle name="20% - Акцент4 5" xfId="205"/>
    <cellStyle name="20% - Акцент4 5 2" xfId="206"/>
    <cellStyle name="20% - Акцент4 5_46EE.2011(v1.0)" xfId="207"/>
    <cellStyle name="20% - Акцент4 6" xfId="208"/>
    <cellStyle name="20% - Акцент4 6 2" xfId="209"/>
    <cellStyle name="20% - Акцент4 6_46EE.2011(v1.0)" xfId="210"/>
    <cellStyle name="20% - Акцент4 7" xfId="211"/>
    <cellStyle name="20% - Акцент4 7 2" xfId="212"/>
    <cellStyle name="20% - Акцент4 7_46EE.2011(v1.0)" xfId="213"/>
    <cellStyle name="20% - Акцент4 8" xfId="214"/>
    <cellStyle name="20% - Акцент4 8 2" xfId="215"/>
    <cellStyle name="20% - Акцент4 8_46EE.2011(v1.0)" xfId="216"/>
    <cellStyle name="20% - Акцент4 9" xfId="217"/>
    <cellStyle name="20% - Акцент4 9 2" xfId="218"/>
    <cellStyle name="20% - Акцент4 9_46EE.2011(v1.0)" xfId="219"/>
    <cellStyle name="20% - Акцент5" xfId="220"/>
    <cellStyle name="20% - Акцент5 2" xfId="221"/>
    <cellStyle name="20% - Акцент5 2 2" xfId="222"/>
    <cellStyle name="20% - Акцент5 2_46EE.2011(v1.0)" xfId="223"/>
    <cellStyle name="20% - Акцент5 3" xfId="224"/>
    <cellStyle name="20% - Акцент5 3 2" xfId="225"/>
    <cellStyle name="20% - Акцент5 3_46EE.2011(v1.0)" xfId="226"/>
    <cellStyle name="20% - Акцент5 4" xfId="227"/>
    <cellStyle name="20% - Акцент5 4 2" xfId="228"/>
    <cellStyle name="20% - Акцент5 4_46EE.2011(v1.0)" xfId="229"/>
    <cellStyle name="20% - Акцент5 5" xfId="230"/>
    <cellStyle name="20% - Акцент5 5 2" xfId="231"/>
    <cellStyle name="20% - Акцент5 5_46EE.2011(v1.0)" xfId="232"/>
    <cellStyle name="20% - Акцент5 6" xfId="233"/>
    <cellStyle name="20% - Акцент5 6 2" xfId="234"/>
    <cellStyle name="20% - Акцент5 6_46EE.2011(v1.0)" xfId="235"/>
    <cellStyle name="20% - Акцент5 7" xfId="236"/>
    <cellStyle name="20% - Акцент5 7 2" xfId="237"/>
    <cellStyle name="20% - Акцент5 7_46EE.2011(v1.0)" xfId="238"/>
    <cellStyle name="20% - Акцент5 8" xfId="239"/>
    <cellStyle name="20% - Акцент5 8 2" xfId="240"/>
    <cellStyle name="20% - Акцент5 8_46EE.2011(v1.0)" xfId="241"/>
    <cellStyle name="20% - Акцент5 9" xfId="242"/>
    <cellStyle name="20% - Акцент5 9 2" xfId="243"/>
    <cellStyle name="20% - Акцент5 9_46EE.2011(v1.0)" xfId="244"/>
    <cellStyle name="20% - Акцент6" xfId="245"/>
    <cellStyle name="20% - Акцент6 2" xfId="246"/>
    <cellStyle name="20% - Акцент6 2 2" xfId="247"/>
    <cellStyle name="20% - Акцент6 2_46EE.2011(v1.0)" xfId="248"/>
    <cellStyle name="20% - Акцент6 3" xfId="249"/>
    <cellStyle name="20% - Акцент6 3 2" xfId="250"/>
    <cellStyle name="20% - Акцент6 3_46EE.2011(v1.0)" xfId="251"/>
    <cellStyle name="20% - Акцент6 4" xfId="252"/>
    <cellStyle name="20% - Акцент6 4 2" xfId="253"/>
    <cellStyle name="20% - Акцент6 4_46EE.2011(v1.0)" xfId="254"/>
    <cellStyle name="20% - Акцент6 5" xfId="255"/>
    <cellStyle name="20% - Акцент6 5 2" xfId="256"/>
    <cellStyle name="20% - Акцент6 5_46EE.2011(v1.0)" xfId="257"/>
    <cellStyle name="20% - Акцент6 6" xfId="258"/>
    <cellStyle name="20% - Акцент6 6 2" xfId="259"/>
    <cellStyle name="20% - Акцент6 6_46EE.2011(v1.0)" xfId="260"/>
    <cellStyle name="20% - Акцент6 7" xfId="261"/>
    <cellStyle name="20% - Акцент6 7 2" xfId="262"/>
    <cellStyle name="20% - Акцент6 7_46EE.2011(v1.0)" xfId="263"/>
    <cellStyle name="20% - Акцент6 8" xfId="264"/>
    <cellStyle name="20% - Акцент6 8 2" xfId="265"/>
    <cellStyle name="20% - Акцент6 8_46EE.2011(v1.0)" xfId="266"/>
    <cellStyle name="20% - Акцент6 9" xfId="267"/>
    <cellStyle name="20% - Акцент6 9 2" xfId="268"/>
    <cellStyle name="20% - Акцент6 9_46EE.2011(v1.0)" xfId="269"/>
    <cellStyle name="40% - Accent1" xfId="270"/>
    <cellStyle name="40% - Accent1 2" xfId="271"/>
    <cellStyle name="40% - Accent1_46EE.2011(v1.0)" xfId="272"/>
    <cellStyle name="40% - Accent2" xfId="273"/>
    <cellStyle name="40% - Accent2 2" xfId="274"/>
    <cellStyle name="40% - Accent2_46EE.2011(v1.0)" xfId="275"/>
    <cellStyle name="40% - Accent3" xfId="276"/>
    <cellStyle name="40% - Accent3 2" xfId="277"/>
    <cellStyle name="40% - Accent3_46EE.2011(v1.0)" xfId="278"/>
    <cellStyle name="40% - Accent4" xfId="279"/>
    <cellStyle name="40% - Accent4 2" xfId="280"/>
    <cellStyle name="40% - Accent4_46EE.2011(v1.0)" xfId="281"/>
    <cellStyle name="40% - Accent5" xfId="282"/>
    <cellStyle name="40% - Accent5 2" xfId="283"/>
    <cellStyle name="40% - Accent5_46EE.2011(v1.0)" xfId="284"/>
    <cellStyle name="40% - Accent6" xfId="285"/>
    <cellStyle name="40% - Accent6 2" xfId="286"/>
    <cellStyle name="40% - Accent6_46EE.2011(v1.0)" xfId="287"/>
    <cellStyle name="40% - Акцент1" xfId="288"/>
    <cellStyle name="40% - Акцент1 2" xfId="289"/>
    <cellStyle name="40% - Акцент1 2 2" xfId="290"/>
    <cellStyle name="40% - Акцент1 2_46EE.2011(v1.0)" xfId="291"/>
    <cellStyle name="40% - Акцент1 3" xfId="292"/>
    <cellStyle name="40% - Акцент1 3 2" xfId="293"/>
    <cellStyle name="40% - Акцент1 3_46EE.2011(v1.0)" xfId="294"/>
    <cellStyle name="40% - Акцент1 4" xfId="295"/>
    <cellStyle name="40% - Акцент1 4 2" xfId="296"/>
    <cellStyle name="40% - Акцент1 4_46EE.2011(v1.0)" xfId="297"/>
    <cellStyle name="40% - Акцент1 5" xfId="298"/>
    <cellStyle name="40% - Акцент1 5 2" xfId="299"/>
    <cellStyle name="40% - Акцент1 5_46EE.2011(v1.0)" xfId="300"/>
    <cellStyle name="40% - Акцент1 6" xfId="301"/>
    <cellStyle name="40% - Акцент1 6 2" xfId="302"/>
    <cellStyle name="40% - Акцент1 6_46EE.2011(v1.0)" xfId="303"/>
    <cellStyle name="40% - Акцент1 7" xfId="304"/>
    <cellStyle name="40% - Акцент1 7 2" xfId="305"/>
    <cellStyle name="40% - Акцент1 7_46EE.2011(v1.0)" xfId="306"/>
    <cellStyle name="40% - Акцент1 8" xfId="307"/>
    <cellStyle name="40% - Акцент1 8 2" xfId="308"/>
    <cellStyle name="40% - Акцент1 8_46EE.2011(v1.0)" xfId="309"/>
    <cellStyle name="40% - Акцент1 9" xfId="310"/>
    <cellStyle name="40% - Акцент1 9 2" xfId="311"/>
    <cellStyle name="40% - Акцент1 9_46EE.2011(v1.0)" xfId="312"/>
    <cellStyle name="40% - Акцент2" xfId="313"/>
    <cellStyle name="40% - Акцент2 2" xfId="314"/>
    <cellStyle name="40% - Акцент2 2 2" xfId="315"/>
    <cellStyle name="40% - Акцент2 2_46EE.2011(v1.0)" xfId="316"/>
    <cellStyle name="40% - Акцент2 3" xfId="317"/>
    <cellStyle name="40% - Акцент2 3 2" xfId="318"/>
    <cellStyle name="40% - Акцент2 3_46EE.2011(v1.0)" xfId="319"/>
    <cellStyle name="40% - Акцент2 4" xfId="320"/>
    <cellStyle name="40% - Акцент2 4 2" xfId="321"/>
    <cellStyle name="40% - Акцент2 4_46EE.2011(v1.0)" xfId="322"/>
    <cellStyle name="40% - Акцент2 5" xfId="323"/>
    <cellStyle name="40% - Акцент2 5 2" xfId="324"/>
    <cellStyle name="40% - Акцент2 5_46EE.2011(v1.0)" xfId="325"/>
    <cellStyle name="40% - Акцент2 6" xfId="326"/>
    <cellStyle name="40% - Акцент2 6 2" xfId="327"/>
    <cellStyle name="40% - Акцент2 6_46EE.2011(v1.0)" xfId="328"/>
    <cellStyle name="40% - Акцент2 7" xfId="329"/>
    <cellStyle name="40% - Акцент2 7 2" xfId="330"/>
    <cellStyle name="40% - Акцент2 7_46EE.2011(v1.0)" xfId="331"/>
    <cellStyle name="40% - Акцент2 8" xfId="332"/>
    <cellStyle name="40% - Акцент2 8 2" xfId="333"/>
    <cellStyle name="40% - Акцент2 8_46EE.2011(v1.0)" xfId="334"/>
    <cellStyle name="40% - Акцент2 9" xfId="335"/>
    <cellStyle name="40% - Акцент2 9 2" xfId="336"/>
    <cellStyle name="40% - Акцент2 9_46EE.2011(v1.0)" xfId="337"/>
    <cellStyle name="40% - Акцент3" xfId="338"/>
    <cellStyle name="40% - Акцент3 2" xfId="339"/>
    <cellStyle name="40% - Акцент3 2 2" xfId="340"/>
    <cellStyle name="40% - Акцент3 2_46EE.2011(v1.0)" xfId="341"/>
    <cellStyle name="40% - Акцент3 3" xfId="342"/>
    <cellStyle name="40% - Акцент3 3 2" xfId="343"/>
    <cellStyle name="40% - Акцент3 3_46EE.2011(v1.0)" xfId="344"/>
    <cellStyle name="40% - Акцент3 4" xfId="345"/>
    <cellStyle name="40% - Акцент3 4 2" xfId="346"/>
    <cellStyle name="40% - Акцент3 4_46EE.2011(v1.0)" xfId="347"/>
    <cellStyle name="40% - Акцент3 5" xfId="348"/>
    <cellStyle name="40% - Акцент3 5 2" xfId="349"/>
    <cellStyle name="40% - Акцент3 5_46EE.2011(v1.0)" xfId="350"/>
    <cellStyle name="40% - Акцент3 6" xfId="351"/>
    <cellStyle name="40% - Акцент3 6 2" xfId="352"/>
    <cellStyle name="40% - Акцент3 6_46EE.2011(v1.0)" xfId="353"/>
    <cellStyle name="40% - Акцент3 7" xfId="354"/>
    <cellStyle name="40% - Акцент3 7 2" xfId="355"/>
    <cellStyle name="40% - Акцент3 7_46EE.2011(v1.0)" xfId="356"/>
    <cellStyle name="40% - Акцент3 8" xfId="357"/>
    <cellStyle name="40% - Акцент3 8 2" xfId="358"/>
    <cellStyle name="40% - Акцент3 8_46EE.2011(v1.0)" xfId="359"/>
    <cellStyle name="40% - Акцент3 9" xfId="360"/>
    <cellStyle name="40% - Акцент3 9 2" xfId="361"/>
    <cellStyle name="40% - Акцент3 9_46EE.2011(v1.0)" xfId="362"/>
    <cellStyle name="40% - Акцент4" xfId="363"/>
    <cellStyle name="40% - Акцент4 2" xfId="364"/>
    <cellStyle name="40% - Акцент4 2 2" xfId="365"/>
    <cellStyle name="40% - Акцент4 2_46EE.2011(v1.0)" xfId="366"/>
    <cellStyle name="40% - Акцент4 3" xfId="367"/>
    <cellStyle name="40% - Акцент4 3 2" xfId="368"/>
    <cellStyle name="40% - Акцент4 3_46EE.2011(v1.0)" xfId="369"/>
    <cellStyle name="40% - Акцент4 4" xfId="370"/>
    <cellStyle name="40% - Акцент4 4 2" xfId="371"/>
    <cellStyle name="40% - Акцент4 4_46EE.2011(v1.0)" xfId="372"/>
    <cellStyle name="40% - Акцент4 5" xfId="373"/>
    <cellStyle name="40% - Акцент4 5 2" xfId="374"/>
    <cellStyle name="40% - Акцент4 5_46EE.2011(v1.0)" xfId="375"/>
    <cellStyle name="40% - Акцент4 6" xfId="376"/>
    <cellStyle name="40% - Акцент4 6 2" xfId="377"/>
    <cellStyle name="40% - Акцент4 6_46EE.2011(v1.0)" xfId="378"/>
    <cellStyle name="40% - Акцент4 7" xfId="379"/>
    <cellStyle name="40% - Акцент4 7 2" xfId="380"/>
    <cellStyle name="40% - Акцент4 7_46EE.2011(v1.0)" xfId="381"/>
    <cellStyle name="40% - Акцент4 8" xfId="382"/>
    <cellStyle name="40% - Акцент4 8 2" xfId="383"/>
    <cellStyle name="40% - Акцент4 8_46EE.2011(v1.0)" xfId="384"/>
    <cellStyle name="40% - Акцент4 9" xfId="385"/>
    <cellStyle name="40% - Акцент4 9 2" xfId="386"/>
    <cellStyle name="40% - Акцент4 9_46EE.2011(v1.0)" xfId="387"/>
    <cellStyle name="40% - Акцент5" xfId="388"/>
    <cellStyle name="40% - Акцент5 2" xfId="389"/>
    <cellStyle name="40% - Акцент5 2 2" xfId="390"/>
    <cellStyle name="40% - Акцент5 2_46EE.2011(v1.0)" xfId="391"/>
    <cellStyle name="40% - Акцент5 3" xfId="392"/>
    <cellStyle name="40% - Акцент5 3 2" xfId="393"/>
    <cellStyle name="40% - Акцент5 3_46EE.2011(v1.0)" xfId="394"/>
    <cellStyle name="40% - Акцент5 4" xfId="395"/>
    <cellStyle name="40% - Акцент5 4 2" xfId="396"/>
    <cellStyle name="40% - Акцент5 4_46EE.2011(v1.0)" xfId="397"/>
    <cellStyle name="40% - Акцент5 5" xfId="398"/>
    <cellStyle name="40% - Акцент5 5 2" xfId="399"/>
    <cellStyle name="40% - Акцент5 5_46EE.2011(v1.0)" xfId="400"/>
    <cellStyle name="40% - Акцент5 6" xfId="401"/>
    <cellStyle name="40% - Акцент5 6 2" xfId="402"/>
    <cellStyle name="40% - Акцент5 6_46EE.2011(v1.0)" xfId="403"/>
    <cellStyle name="40% - Акцент5 7" xfId="404"/>
    <cellStyle name="40% - Акцент5 7 2" xfId="405"/>
    <cellStyle name="40% - Акцент5 7_46EE.2011(v1.0)" xfId="406"/>
    <cellStyle name="40% - Акцент5 8" xfId="407"/>
    <cellStyle name="40% - Акцент5 8 2" xfId="408"/>
    <cellStyle name="40% - Акцент5 8_46EE.2011(v1.0)" xfId="409"/>
    <cellStyle name="40% - Акцент5 9" xfId="410"/>
    <cellStyle name="40% - Акцент5 9 2" xfId="411"/>
    <cellStyle name="40% - Акцент5 9_46EE.2011(v1.0)" xfId="412"/>
    <cellStyle name="40% - Акцент6" xfId="413"/>
    <cellStyle name="40% - Акцент6 2" xfId="414"/>
    <cellStyle name="40% - Акцент6 2 2" xfId="415"/>
    <cellStyle name="40% - Акцент6 2_46EE.2011(v1.0)" xfId="416"/>
    <cellStyle name="40% - Акцент6 3" xfId="417"/>
    <cellStyle name="40% - Акцент6 3 2" xfId="418"/>
    <cellStyle name="40% - Акцент6 3_46EE.2011(v1.0)" xfId="419"/>
    <cellStyle name="40% - Акцент6 4" xfId="420"/>
    <cellStyle name="40% - Акцент6 4 2" xfId="421"/>
    <cellStyle name="40% - Акцент6 4_46EE.2011(v1.0)" xfId="422"/>
    <cellStyle name="40% - Акцент6 5" xfId="423"/>
    <cellStyle name="40% - Акцент6 5 2" xfId="424"/>
    <cellStyle name="40% - Акцент6 5_46EE.2011(v1.0)" xfId="425"/>
    <cellStyle name="40% - Акцент6 6" xfId="426"/>
    <cellStyle name="40% - Акцент6 6 2" xfId="427"/>
    <cellStyle name="40% - Акцент6 6_46EE.2011(v1.0)" xfId="428"/>
    <cellStyle name="40% - Акцент6 7" xfId="429"/>
    <cellStyle name="40% - Акцент6 7 2" xfId="430"/>
    <cellStyle name="40% - Акцент6 7_46EE.2011(v1.0)" xfId="431"/>
    <cellStyle name="40% - Акцент6 8" xfId="432"/>
    <cellStyle name="40% - Акцент6 8 2" xfId="433"/>
    <cellStyle name="40% - Акцент6 8_46EE.2011(v1.0)" xfId="434"/>
    <cellStyle name="40% - Акцент6 9" xfId="435"/>
    <cellStyle name="40% - Акцент6 9 2" xfId="436"/>
    <cellStyle name="40% - Акцент6 9_46EE.2011(v1.0)" xfId="437"/>
    <cellStyle name="60% - Accent1" xfId="438"/>
    <cellStyle name="60% - Accent2" xfId="439"/>
    <cellStyle name="60% - Accent3" xfId="440"/>
    <cellStyle name="60% - Accent4" xfId="441"/>
    <cellStyle name="60% - Accent5" xfId="442"/>
    <cellStyle name="60% - Accent6" xfId="443"/>
    <cellStyle name="60% - Акцент1" xfId="444"/>
    <cellStyle name="60% - Акцент1 2" xfId="445"/>
    <cellStyle name="60% - Акцент1 2 2" xfId="446"/>
    <cellStyle name="60% - Акцент1 3" xfId="447"/>
    <cellStyle name="60% - Акцент1 3 2" xfId="448"/>
    <cellStyle name="60% - Акцент1 4" xfId="449"/>
    <cellStyle name="60% - Акцент1 4 2" xfId="450"/>
    <cellStyle name="60% - Акцент1 5" xfId="451"/>
    <cellStyle name="60% - Акцент1 5 2" xfId="452"/>
    <cellStyle name="60% - Акцент1 6" xfId="453"/>
    <cellStyle name="60% - Акцент1 6 2" xfId="454"/>
    <cellStyle name="60% - Акцент1 7" xfId="455"/>
    <cellStyle name="60% - Акцент1 7 2" xfId="456"/>
    <cellStyle name="60% - Акцент1 8" xfId="457"/>
    <cellStyle name="60% - Акцент1 8 2" xfId="458"/>
    <cellStyle name="60% - Акцент1 9" xfId="459"/>
    <cellStyle name="60% - Акцент1 9 2" xfId="460"/>
    <cellStyle name="60% - Акцент2" xfId="461"/>
    <cellStyle name="60% - Акцент2 2" xfId="462"/>
    <cellStyle name="60% - Акцент2 2 2" xfId="463"/>
    <cellStyle name="60% - Акцент2 3" xfId="464"/>
    <cellStyle name="60% - Акцент2 3 2" xfId="465"/>
    <cellStyle name="60% - Акцент2 4" xfId="466"/>
    <cellStyle name="60% - Акцент2 4 2" xfId="467"/>
    <cellStyle name="60% - Акцент2 5" xfId="468"/>
    <cellStyle name="60% - Акцент2 5 2" xfId="469"/>
    <cellStyle name="60% - Акцент2 6" xfId="470"/>
    <cellStyle name="60% - Акцент2 6 2" xfId="471"/>
    <cellStyle name="60% - Акцент2 7" xfId="472"/>
    <cellStyle name="60% - Акцент2 7 2" xfId="473"/>
    <cellStyle name="60% - Акцент2 8" xfId="474"/>
    <cellStyle name="60% - Акцент2 8 2" xfId="475"/>
    <cellStyle name="60% - Акцент2 9" xfId="476"/>
    <cellStyle name="60% - Акцент2 9 2" xfId="477"/>
    <cellStyle name="60% - Акцент3" xfId="478"/>
    <cellStyle name="60% - Акцент3 2" xfId="479"/>
    <cellStyle name="60% - Акцент3 2 2" xfId="480"/>
    <cellStyle name="60% - Акцент3 3" xfId="481"/>
    <cellStyle name="60% - Акцент3 3 2" xfId="482"/>
    <cellStyle name="60% - Акцент3 4" xfId="483"/>
    <cellStyle name="60% - Акцент3 4 2" xfId="484"/>
    <cellStyle name="60% - Акцент3 5" xfId="485"/>
    <cellStyle name="60% - Акцент3 5 2" xfId="486"/>
    <cellStyle name="60% - Акцент3 6" xfId="487"/>
    <cellStyle name="60% - Акцент3 6 2" xfId="488"/>
    <cellStyle name="60% - Акцент3 7" xfId="489"/>
    <cellStyle name="60% - Акцент3 7 2" xfId="490"/>
    <cellStyle name="60% - Акцент3 8" xfId="491"/>
    <cellStyle name="60% - Акцент3 8 2" xfId="492"/>
    <cellStyle name="60% - Акцент3 9" xfId="493"/>
    <cellStyle name="60% - Акцент3 9 2" xfId="494"/>
    <cellStyle name="60% - Акцент4" xfId="495"/>
    <cellStyle name="60% - Акцент4 2" xfId="496"/>
    <cellStyle name="60% - Акцент4 2 2" xfId="497"/>
    <cellStyle name="60% - Акцент4 3" xfId="498"/>
    <cellStyle name="60% - Акцент4 3 2" xfId="499"/>
    <cellStyle name="60% - Акцент4 4" xfId="500"/>
    <cellStyle name="60% - Акцент4 4 2" xfId="501"/>
    <cellStyle name="60% - Акцент4 5" xfId="502"/>
    <cellStyle name="60% - Акцент4 5 2" xfId="503"/>
    <cellStyle name="60% - Акцент4 6" xfId="504"/>
    <cellStyle name="60% - Акцент4 6 2" xfId="505"/>
    <cellStyle name="60% - Акцент4 7" xfId="506"/>
    <cellStyle name="60% - Акцент4 7 2" xfId="507"/>
    <cellStyle name="60% - Акцент4 8" xfId="508"/>
    <cellStyle name="60% - Акцент4 8 2" xfId="509"/>
    <cellStyle name="60% - Акцент4 9" xfId="510"/>
    <cellStyle name="60% - Акцент4 9 2" xfId="511"/>
    <cellStyle name="60% - Акцент5" xfId="512"/>
    <cellStyle name="60% - Акцент5 2" xfId="513"/>
    <cellStyle name="60% - Акцент5 2 2" xfId="514"/>
    <cellStyle name="60% - Акцент5 3" xfId="515"/>
    <cellStyle name="60% - Акцент5 3 2" xfId="516"/>
    <cellStyle name="60% - Акцент5 4" xfId="517"/>
    <cellStyle name="60% - Акцент5 4 2" xfId="518"/>
    <cellStyle name="60% - Акцент5 5" xfId="519"/>
    <cellStyle name="60% - Акцент5 5 2" xfId="520"/>
    <cellStyle name="60% - Акцент5 6" xfId="521"/>
    <cellStyle name="60% - Акцент5 6 2" xfId="522"/>
    <cellStyle name="60% - Акцент5 7" xfId="523"/>
    <cellStyle name="60% - Акцент5 7 2" xfId="524"/>
    <cellStyle name="60% - Акцент5 8" xfId="525"/>
    <cellStyle name="60% - Акцент5 8 2" xfId="526"/>
    <cellStyle name="60% - Акцент5 9" xfId="527"/>
    <cellStyle name="60% - Акцент5 9 2" xfId="528"/>
    <cellStyle name="60% - Акцент6" xfId="529"/>
    <cellStyle name="60% - Акцент6 2" xfId="530"/>
    <cellStyle name="60% - Акцент6 2 2" xfId="531"/>
    <cellStyle name="60% - Акцент6 3" xfId="532"/>
    <cellStyle name="60% - Акцент6 3 2" xfId="533"/>
    <cellStyle name="60% - Акцент6 4" xfId="534"/>
    <cellStyle name="60% - Акцент6 4 2" xfId="535"/>
    <cellStyle name="60% - Акцент6 5" xfId="536"/>
    <cellStyle name="60% - Акцент6 5 2" xfId="537"/>
    <cellStyle name="60% - Акцент6 6" xfId="538"/>
    <cellStyle name="60% - Акцент6 6 2" xfId="539"/>
    <cellStyle name="60% - Акцент6 7" xfId="540"/>
    <cellStyle name="60% - Акцент6 7 2" xfId="541"/>
    <cellStyle name="60% - Акцент6 8" xfId="542"/>
    <cellStyle name="60% - Акцент6 8 2" xfId="543"/>
    <cellStyle name="60% - Акцент6 9" xfId="544"/>
    <cellStyle name="60% - Акцент6 9 2" xfId="545"/>
    <cellStyle name="Accent1" xfId="546"/>
    <cellStyle name="Accent2" xfId="547"/>
    <cellStyle name="Accent3" xfId="548"/>
    <cellStyle name="Accent4" xfId="549"/>
    <cellStyle name="Accent5" xfId="550"/>
    <cellStyle name="Accent6" xfId="551"/>
    <cellStyle name="Ăčďĺđńńűëęŕ" xfId="552"/>
    <cellStyle name="Áĺççŕůčňíűé" xfId="553"/>
    <cellStyle name="Äĺíĺćíűé [0]_(ňŕá 3č)" xfId="554"/>
    <cellStyle name="Äĺíĺćíűé_(ňŕá 3č)" xfId="555"/>
    <cellStyle name="Bad" xfId="556"/>
    <cellStyle name="Calculation" xfId="557"/>
    <cellStyle name="Check Cell" xfId="558"/>
    <cellStyle name="Comma [0]_irl tel sep5" xfId="559"/>
    <cellStyle name="Comma_irl tel sep5" xfId="560"/>
    <cellStyle name="Comma0" xfId="561"/>
    <cellStyle name="Çŕůčňíűé" xfId="562"/>
    <cellStyle name="Currency [0]" xfId="563"/>
    <cellStyle name="Currency [0] 2" xfId="564"/>
    <cellStyle name="Currency [0] 2 2" xfId="565"/>
    <cellStyle name="Currency [0] 2 3" xfId="566"/>
    <cellStyle name="Currency [0] 2 4" xfId="567"/>
    <cellStyle name="Currency [0] 2 5" xfId="568"/>
    <cellStyle name="Currency [0] 2 6" xfId="569"/>
    <cellStyle name="Currency [0] 2 7" xfId="570"/>
    <cellStyle name="Currency [0] 2 8" xfId="571"/>
    <cellStyle name="Currency [0] 3" xfId="572"/>
    <cellStyle name="Currency [0] 3 2" xfId="573"/>
    <cellStyle name="Currency [0] 3 3" xfId="574"/>
    <cellStyle name="Currency [0] 3 4" xfId="575"/>
    <cellStyle name="Currency [0] 3 5" xfId="576"/>
    <cellStyle name="Currency [0] 3 6" xfId="577"/>
    <cellStyle name="Currency [0] 3 7" xfId="578"/>
    <cellStyle name="Currency [0] 3 8" xfId="579"/>
    <cellStyle name="Currency [0] 4" xfId="580"/>
    <cellStyle name="Currency [0] 4 2" xfId="581"/>
    <cellStyle name="Currency [0] 4 3" xfId="582"/>
    <cellStyle name="Currency [0] 4 4" xfId="583"/>
    <cellStyle name="Currency [0] 4 5" xfId="584"/>
    <cellStyle name="Currency [0] 4 6" xfId="585"/>
    <cellStyle name="Currency [0] 4 7" xfId="586"/>
    <cellStyle name="Currency [0] 4 8" xfId="587"/>
    <cellStyle name="Currency [0] 5" xfId="588"/>
    <cellStyle name="Currency [0] 5 2" xfId="589"/>
    <cellStyle name="Currency [0] 5 3" xfId="590"/>
    <cellStyle name="Currency [0] 5 4" xfId="591"/>
    <cellStyle name="Currency [0] 5 5" xfId="592"/>
    <cellStyle name="Currency [0] 5 6" xfId="593"/>
    <cellStyle name="Currency [0] 5 7" xfId="594"/>
    <cellStyle name="Currency [0] 5 8" xfId="595"/>
    <cellStyle name="Currency [0] 6" xfId="596"/>
    <cellStyle name="Currency [0] 6 2" xfId="597"/>
    <cellStyle name="Currency [0] 7" xfId="598"/>
    <cellStyle name="Currency [0] 7 2" xfId="599"/>
    <cellStyle name="Currency [0] 8" xfId="600"/>
    <cellStyle name="Currency [0] 8 2" xfId="601"/>
    <cellStyle name="Currency_irl tel sep5" xfId="602"/>
    <cellStyle name="Currency0" xfId="603"/>
    <cellStyle name="Date" xfId="604"/>
    <cellStyle name="Dates" xfId="605"/>
    <cellStyle name="E-mail" xfId="606"/>
    <cellStyle name="Euro" xfId="607"/>
    <cellStyle name="Explanatory Text" xfId="608"/>
    <cellStyle name="F2" xfId="609"/>
    <cellStyle name="F3" xfId="610"/>
    <cellStyle name="F4" xfId="611"/>
    <cellStyle name="F5" xfId="612"/>
    <cellStyle name="F6" xfId="613"/>
    <cellStyle name="F7" xfId="614"/>
    <cellStyle name="F8" xfId="615"/>
    <cellStyle name="Fixed" xfId="616"/>
    <cellStyle name="Good" xfId="617"/>
    <cellStyle name="Heading" xfId="618"/>
    <cellStyle name="Heading 1" xfId="619"/>
    <cellStyle name="Heading 2" xfId="620"/>
    <cellStyle name="Heading 3" xfId="621"/>
    <cellStyle name="Heading 4" xfId="622"/>
    <cellStyle name="Heading2" xfId="623"/>
    <cellStyle name="Îáű÷íűé__FES" xfId="624"/>
    <cellStyle name="Îňęđűâŕâřŕ˙ń˙ ăčďĺđńńűëęŕ" xfId="625"/>
    <cellStyle name="Input" xfId="626"/>
    <cellStyle name="Inputs" xfId="627"/>
    <cellStyle name="Inputs (const)" xfId="628"/>
    <cellStyle name="Inputs Co" xfId="629"/>
    <cellStyle name="Inputs_46EE.2011(v1.0)" xfId="630"/>
    <cellStyle name="Linked Cell" xfId="631"/>
    <cellStyle name="Neutral" xfId="632"/>
    <cellStyle name="normal" xfId="633"/>
    <cellStyle name="Normal 2" xfId="634"/>
    <cellStyle name="normal 3" xfId="635"/>
    <cellStyle name="normal 4" xfId="636"/>
    <cellStyle name="normal 5" xfId="637"/>
    <cellStyle name="normal 6" xfId="638"/>
    <cellStyle name="normal 7" xfId="639"/>
    <cellStyle name="normal 8" xfId="640"/>
    <cellStyle name="normal 9" xfId="641"/>
    <cellStyle name="normal_1" xfId="642"/>
    <cellStyle name="Normal1" xfId="643"/>
    <cellStyle name="normбlnм_laroux" xfId="644"/>
    <cellStyle name="Note" xfId="645"/>
    <cellStyle name="Ôčíŕíńîâűé [0]_(ňŕá 3č)" xfId="646"/>
    <cellStyle name="Ôčíŕíńîâűé_(ňŕá 3č)" xfId="647"/>
    <cellStyle name="Output" xfId="648"/>
    <cellStyle name="Price_Body" xfId="649"/>
    <cellStyle name="SAPBEXaggData" xfId="650"/>
    <cellStyle name="SAPBEXaggDataEmph" xfId="651"/>
    <cellStyle name="SAPBEXaggItem" xfId="652"/>
    <cellStyle name="SAPBEXaggItemX" xfId="653"/>
    <cellStyle name="SAPBEXchaText" xfId="654"/>
    <cellStyle name="SAPBEXexcBad7" xfId="655"/>
    <cellStyle name="SAPBEXexcBad8" xfId="656"/>
    <cellStyle name="SAPBEXexcBad9" xfId="657"/>
    <cellStyle name="SAPBEXexcCritical4" xfId="658"/>
    <cellStyle name="SAPBEXexcCritical5" xfId="659"/>
    <cellStyle name="SAPBEXexcCritical6" xfId="660"/>
    <cellStyle name="SAPBEXexcGood1" xfId="661"/>
    <cellStyle name="SAPBEXexcGood2" xfId="662"/>
    <cellStyle name="SAPBEXexcGood3" xfId="663"/>
    <cellStyle name="SAPBEXfilterDrill" xfId="664"/>
    <cellStyle name="SAPBEXfilterItem" xfId="665"/>
    <cellStyle name="SAPBEXfilterText" xfId="666"/>
    <cellStyle name="SAPBEXformats" xfId="667"/>
    <cellStyle name="SAPBEXheaderItem" xfId="668"/>
    <cellStyle name="SAPBEXheaderText" xfId="669"/>
    <cellStyle name="SAPBEXHLevel0" xfId="670"/>
    <cellStyle name="SAPBEXHLevel0X" xfId="671"/>
    <cellStyle name="SAPBEXHLevel1" xfId="672"/>
    <cellStyle name="SAPBEXHLevel1X" xfId="673"/>
    <cellStyle name="SAPBEXHLevel2" xfId="674"/>
    <cellStyle name="SAPBEXHLevel2X" xfId="675"/>
    <cellStyle name="SAPBEXHLevel3" xfId="676"/>
    <cellStyle name="SAPBEXHLevel3X" xfId="677"/>
    <cellStyle name="SAPBEXinputData" xfId="678"/>
    <cellStyle name="SAPBEXresData" xfId="679"/>
    <cellStyle name="SAPBEXresDataEmph" xfId="680"/>
    <cellStyle name="SAPBEXresItem" xfId="681"/>
    <cellStyle name="SAPBEXresItemX" xfId="682"/>
    <cellStyle name="SAPBEXstdData" xfId="683"/>
    <cellStyle name="SAPBEXstdDataEmph" xfId="684"/>
    <cellStyle name="SAPBEXstdItem" xfId="685"/>
    <cellStyle name="SAPBEXstdItemX" xfId="686"/>
    <cellStyle name="SAPBEXtitle" xfId="687"/>
    <cellStyle name="SAPBEXundefined" xfId="688"/>
    <cellStyle name="Style 1" xfId="689"/>
    <cellStyle name="Table Heading" xfId="690"/>
    <cellStyle name="Title" xfId="691"/>
    <cellStyle name="Total" xfId="692"/>
    <cellStyle name="Warning Text" xfId="693"/>
    <cellStyle name="Акцент1" xfId="694"/>
    <cellStyle name="Акцент1 2" xfId="695"/>
    <cellStyle name="Акцент1 2 2" xfId="696"/>
    <cellStyle name="Акцент1 3" xfId="697"/>
    <cellStyle name="Акцент1 3 2" xfId="698"/>
    <cellStyle name="Акцент1 4" xfId="699"/>
    <cellStyle name="Акцент1 4 2" xfId="700"/>
    <cellStyle name="Акцент1 5" xfId="701"/>
    <cellStyle name="Акцент1 5 2" xfId="702"/>
    <cellStyle name="Акцент1 6" xfId="703"/>
    <cellStyle name="Акцент1 6 2" xfId="704"/>
    <cellStyle name="Акцент1 7" xfId="705"/>
    <cellStyle name="Акцент1 7 2" xfId="706"/>
    <cellStyle name="Акцент1 8" xfId="707"/>
    <cellStyle name="Акцент1 8 2" xfId="708"/>
    <cellStyle name="Акцент1 9" xfId="709"/>
    <cellStyle name="Акцент1 9 2" xfId="710"/>
    <cellStyle name="Акцент2" xfId="711"/>
    <cellStyle name="Акцент2 2" xfId="712"/>
    <cellStyle name="Акцент2 2 2" xfId="713"/>
    <cellStyle name="Акцент2 3" xfId="714"/>
    <cellStyle name="Акцент2 3 2" xfId="715"/>
    <cellStyle name="Акцент2 4" xfId="716"/>
    <cellStyle name="Акцент2 4 2" xfId="717"/>
    <cellStyle name="Акцент2 5" xfId="718"/>
    <cellStyle name="Акцент2 5 2" xfId="719"/>
    <cellStyle name="Акцент2 6" xfId="720"/>
    <cellStyle name="Акцент2 6 2" xfId="721"/>
    <cellStyle name="Акцент2 7" xfId="722"/>
    <cellStyle name="Акцент2 7 2" xfId="723"/>
    <cellStyle name="Акцент2 8" xfId="724"/>
    <cellStyle name="Акцент2 8 2" xfId="725"/>
    <cellStyle name="Акцент2 9" xfId="726"/>
    <cellStyle name="Акцент2 9 2" xfId="727"/>
    <cellStyle name="Акцент3" xfId="728"/>
    <cellStyle name="Акцент3 2" xfId="729"/>
    <cellStyle name="Акцент3 2 2" xfId="730"/>
    <cellStyle name="Акцент3 3" xfId="731"/>
    <cellStyle name="Акцент3 3 2" xfId="732"/>
    <cellStyle name="Акцент3 4" xfId="733"/>
    <cellStyle name="Акцент3 4 2" xfId="734"/>
    <cellStyle name="Акцент3 5" xfId="735"/>
    <cellStyle name="Акцент3 5 2" xfId="736"/>
    <cellStyle name="Акцент3 6" xfId="737"/>
    <cellStyle name="Акцент3 6 2" xfId="738"/>
    <cellStyle name="Акцент3 7" xfId="739"/>
    <cellStyle name="Акцент3 7 2" xfId="740"/>
    <cellStyle name="Акцент3 8" xfId="741"/>
    <cellStyle name="Акцент3 8 2" xfId="742"/>
    <cellStyle name="Акцент3 9" xfId="743"/>
    <cellStyle name="Акцент3 9 2" xfId="744"/>
    <cellStyle name="Акцент4" xfId="745"/>
    <cellStyle name="Акцент4 2" xfId="746"/>
    <cellStyle name="Акцент4 2 2" xfId="747"/>
    <cellStyle name="Акцент4 3" xfId="748"/>
    <cellStyle name="Акцент4 3 2" xfId="749"/>
    <cellStyle name="Акцент4 4" xfId="750"/>
    <cellStyle name="Акцент4 4 2" xfId="751"/>
    <cellStyle name="Акцент4 5" xfId="752"/>
    <cellStyle name="Акцент4 5 2" xfId="753"/>
    <cellStyle name="Акцент4 6" xfId="754"/>
    <cellStyle name="Акцент4 6 2" xfId="755"/>
    <cellStyle name="Акцент4 7" xfId="756"/>
    <cellStyle name="Акцент4 7 2" xfId="757"/>
    <cellStyle name="Акцент4 8" xfId="758"/>
    <cellStyle name="Акцент4 8 2" xfId="759"/>
    <cellStyle name="Акцент4 9" xfId="760"/>
    <cellStyle name="Акцент4 9 2" xfId="761"/>
    <cellStyle name="Акцент5" xfId="762"/>
    <cellStyle name="Акцент5 2" xfId="763"/>
    <cellStyle name="Акцент5 2 2" xfId="764"/>
    <cellStyle name="Акцент5 3" xfId="765"/>
    <cellStyle name="Акцент5 3 2" xfId="766"/>
    <cellStyle name="Акцент5 4" xfId="767"/>
    <cellStyle name="Акцент5 4 2" xfId="768"/>
    <cellStyle name="Акцент5 5" xfId="769"/>
    <cellStyle name="Акцент5 5 2" xfId="770"/>
    <cellStyle name="Акцент5 6" xfId="771"/>
    <cellStyle name="Акцент5 6 2" xfId="772"/>
    <cellStyle name="Акцент5 7" xfId="773"/>
    <cellStyle name="Акцент5 7 2" xfId="774"/>
    <cellStyle name="Акцент5 8" xfId="775"/>
    <cellStyle name="Акцент5 8 2" xfId="776"/>
    <cellStyle name="Акцент5 9" xfId="777"/>
    <cellStyle name="Акцент5 9 2" xfId="778"/>
    <cellStyle name="Акцент6" xfId="779"/>
    <cellStyle name="Акцент6 2" xfId="780"/>
    <cellStyle name="Акцент6 2 2" xfId="781"/>
    <cellStyle name="Акцент6 3" xfId="782"/>
    <cellStyle name="Акцент6 3 2" xfId="783"/>
    <cellStyle name="Акцент6 4" xfId="784"/>
    <cellStyle name="Акцент6 4 2" xfId="785"/>
    <cellStyle name="Акцент6 5" xfId="786"/>
    <cellStyle name="Акцент6 5 2" xfId="787"/>
    <cellStyle name="Акцент6 6" xfId="788"/>
    <cellStyle name="Акцент6 6 2" xfId="789"/>
    <cellStyle name="Акцент6 7" xfId="790"/>
    <cellStyle name="Акцент6 7 2" xfId="791"/>
    <cellStyle name="Акцент6 8" xfId="792"/>
    <cellStyle name="Акцент6 8 2" xfId="793"/>
    <cellStyle name="Акцент6 9" xfId="794"/>
    <cellStyle name="Акцент6 9 2" xfId="795"/>
    <cellStyle name="Беззащитный" xfId="796"/>
    <cellStyle name="Ввод " xfId="797"/>
    <cellStyle name="Ввод  2" xfId="798"/>
    <cellStyle name="Ввод  2 2" xfId="799"/>
    <cellStyle name="Ввод  2_46EE.2011(v1.0)" xfId="800"/>
    <cellStyle name="Ввод  3" xfId="801"/>
    <cellStyle name="Ввод  3 2" xfId="802"/>
    <cellStyle name="Ввод  3_46EE.2011(v1.0)" xfId="803"/>
    <cellStyle name="Ввод  4" xfId="804"/>
    <cellStyle name="Ввод  4 2" xfId="805"/>
    <cellStyle name="Ввод  4_46EE.2011(v1.0)" xfId="806"/>
    <cellStyle name="Ввод  5" xfId="807"/>
    <cellStyle name="Ввод  5 2" xfId="808"/>
    <cellStyle name="Ввод  5_46EE.2011(v1.0)" xfId="809"/>
    <cellStyle name="Ввод  6" xfId="810"/>
    <cellStyle name="Ввод  6 2" xfId="811"/>
    <cellStyle name="Ввод  6_46EE.2011(v1.0)" xfId="812"/>
    <cellStyle name="Ввод  7" xfId="813"/>
    <cellStyle name="Ввод  7 2" xfId="814"/>
    <cellStyle name="Ввод  7_46EE.2011(v1.0)" xfId="815"/>
    <cellStyle name="Ввод  8" xfId="816"/>
    <cellStyle name="Ввод  8 2" xfId="817"/>
    <cellStyle name="Ввод  8_46EE.2011(v1.0)" xfId="818"/>
    <cellStyle name="Ввод  9" xfId="819"/>
    <cellStyle name="Ввод  9 2" xfId="820"/>
    <cellStyle name="Ввод  9_46EE.2011(v1.0)" xfId="821"/>
    <cellStyle name="Вывод" xfId="822"/>
    <cellStyle name="Вывод 2" xfId="823"/>
    <cellStyle name="Вывод 2 2" xfId="824"/>
    <cellStyle name="Вывод 2_46EE.2011(v1.0)" xfId="825"/>
    <cellStyle name="Вывод 3" xfId="826"/>
    <cellStyle name="Вывод 3 2" xfId="827"/>
    <cellStyle name="Вывод 3_46EE.2011(v1.0)" xfId="828"/>
    <cellStyle name="Вывод 4" xfId="829"/>
    <cellStyle name="Вывод 4 2" xfId="830"/>
    <cellStyle name="Вывод 4_46EE.2011(v1.0)" xfId="831"/>
    <cellStyle name="Вывод 5" xfId="832"/>
    <cellStyle name="Вывод 5 2" xfId="833"/>
    <cellStyle name="Вывод 5_46EE.2011(v1.0)" xfId="834"/>
    <cellStyle name="Вывод 6" xfId="835"/>
    <cellStyle name="Вывод 6 2" xfId="836"/>
    <cellStyle name="Вывод 6_46EE.2011(v1.0)" xfId="837"/>
    <cellStyle name="Вывод 7" xfId="838"/>
    <cellStyle name="Вывод 7 2" xfId="839"/>
    <cellStyle name="Вывод 7_46EE.2011(v1.0)" xfId="840"/>
    <cellStyle name="Вывод 8" xfId="841"/>
    <cellStyle name="Вывод 8 2" xfId="842"/>
    <cellStyle name="Вывод 8_46EE.2011(v1.0)" xfId="843"/>
    <cellStyle name="Вывод 9" xfId="844"/>
    <cellStyle name="Вывод 9 2" xfId="845"/>
    <cellStyle name="Вывод 9_46EE.2011(v1.0)" xfId="846"/>
    <cellStyle name="Вычисление" xfId="847"/>
    <cellStyle name="Вычисление 2" xfId="848"/>
    <cellStyle name="Вычисление 2 2" xfId="849"/>
    <cellStyle name="Вычисление 2_46EE.2011(v1.0)" xfId="850"/>
    <cellStyle name="Вычисление 3" xfId="851"/>
    <cellStyle name="Вычисление 3 2" xfId="852"/>
    <cellStyle name="Вычисление 3_46EE.2011(v1.0)" xfId="853"/>
    <cellStyle name="Вычисление 4" xfId="854"/>
    <cellStyle name="Вычисление 4 2" xfId="855"/>
    <cellStyle name="Вычисление 4_46EE.2011(v1.0)" xfId="856"/>
    <cellStyle name="Вычисление 5" xfId="857"/>
    <cellStyle name="Вычисление 5 2" xfId="858"/>
    <cellStyle name="Вычисление 5_46EE.2011(v1.0)" xfId="859"/>
    <cellStyle name="Вычисление 6" xfId="860"/>
    <cellStyle name="Вычисление 6 2" xfId="861"/>
    <cellStyle name="Вычисление 6_46EE.2011(v1.0)" xfId="862"/>
    <cellStyle name="Вычисление 7" xfId="863"/>
    <cellStyle name="Вычисление 7 2" xfId="864"/>
    <cellStyle name="Вычисление 7_46EE.2011(v1.0)" xfId="865"/>
    <cellStyle name="Вычисление 8" xfId="866"/>
    <cellStyle name="Вычисление 8 2" xfId="867"/>
    <cellStyle name="Вычисление 8_46EE.2011(v1.0)" xfId="868"/>
    <cellStyle name="Вычисление 9" xfId="869"/>
    <cellStyle name="Вычисление 9 2" xfId="870"/>
    <cellStyle name="Вычисление 9_46EE.2011(v1.0)" xfId="871"/>
    <cellStyle name="Hyperlink" xfId="872"/>
    <cellStyle name="Гиперссылка 2" xfId="873"/>
    <cellStyle name="Гиперссылка 3" xfId="874"/>
    <cellStyle name="ДАТА" xfId="875"/>
    <cellStyle name="ДАТА 2" xfId="876"/>
    <cellStyle name="ДАТА 3" xfId="877"/>
    <cellStyle name="ДАТА 4" xfId="878"/>
    <cellStyle name="ДАТА 5" xfId="879"/>
    <cellStyle name="ДАТА 6" xfId="880"/>
    <cellStyle name="ДАТА 7" xfId="881"/>
    <cellStyle name="ДАТА 8" xfId="882"/>
    <cellStyle name="ДАТА_1" xfId="883"/>
    <cellStyle name="Currency" xfId="884"/>
    <cellStyle name="Currency [0]" xfId="885"/>
    <cellStyle name="Денежный 2" xfId="886"/>
    <cellStyle name="Заголовок" xfId="887"/>
    <cellStyle name="Заголовок 1" xfId="888"/>
    <cellStyle name="Заголовок 1 2" xfId="889"/>
    <cellStyle name="Заголовок 1 2 2" xfId="890"/>
    <cellStyle name="Заголовок 1 2_46EE.2011(v1.0)" xfId="891"/>
    <cellStyle name="Заголовок 1 3" xfId="892"/>
    <cellStyle name="Заголовок 1 3 2" xfId="893"/>
    <cellStyle name="Заголовок 1 3_46EE.2011(v1.0)" xfId="894"/>
    <cellStyle name="Заголовок 1 4" xfId="895"/>
    <cellStyle name="Заголовок 1 4 2" xfId="896"/>
    <cellStyle name="Заголовок 1 4_46EE.2011(v1.0)" xfId="897"/>
    <cellStyle name="Заголовок 1 5" xfId="898"/>
    <cellStyle name="Заголовок 1 5 2" xfId="899"/>
    <cellStyle name="Заголовок 1 5_46EE.2011(v1.0)" xfId="900"/>
    <cellStyle name="Заголовок 1 6" xfId="901"/>
    <cellStyle name="Заголовок 1 6 2" xfId="902"/>
    <cellStyle name="Заголовок 1 6_46EE.2011(v1.0)" xfId="903"/>
    <cellStyle name="Заголовок 1 7" xfId="904"/>
    <cellStyle name="Заголовок 1 7 2" xfId="905"/>
    <cellStyle name="Заголовок 1 7_46EE.2011(v1.0)" xfId="906"/>
    <cellStyle name="Заголовок 1 8" xfId="907"/>
    <cellStyle name="Заголовок 1 8 2" xfId="908"/>
    <cellStyle name="Заголовок 1 8_46EE.2011(v1.0)" xfId="909"/>
    <cellStyle name="Заголовок 1 9" xfId="910"/>
    <cellStyle name="Заголовок 1 9 2" xfId="911"/>
    <cellStyle name="Заголовок 1 9_46EE.2011(v1.0)" xfId="912"/>
    <cellStyle name="Заголовок 2" xfId="913"/>
    <cellStyle name="Заголовок 2 2" xfId="914"/>
    <cellStyle name="Заголовок 2 2 2" xfId="915"/>
    <cellStyle name="Заголовок 2 2_46EE.2011(v1.0)" xfId="916"/>
    <cellStyle name="Заголовок 2 3" xfId="917"/>
    <cellStyle name="Заголовок 2 3 2" xfId="918"/>
    <cellStyle name="Заголовок 2 3_46EE.2011(v1.0)" xfId="919"/>
    <cellStyle name="Заголовок 2 4" xfId="920"/>
    <cellStyle name="Заголовок 2 4 2" xfId="921"/>
    <cellStyle name="Заголовок 2 4_46EE.2011(v1.0)" xfId="922"/>
    <cellStyle name="Заголовок 2 5" xfId="923"/>
    <cellStyle name="Заголовок 2 5 2" xfId="924"/>
    <cellStyle name="Заголовок 2 5_46EE.2011(v1.0)" xfId="925"/>
    <cellStyle name="Заголовок 2 6" xfId="926"/>
    <cellStyle name="Заголовок 2 6 2" xfId="927"/>
    <cellStyle name="Заголовок 2 6_46EE.2011(v1.0)" xfId="928"/>
    <cellStyle name="Заголовок 2 7" xfId="929"/>
    <cellStyle name="Заголовок 2 7 2" xfId="930"/>
    <cellStyle name="Заголовок 2 7_46EE.2011(v1.0)" xfId="931"/>
    <cellStyle name="Заголовок 2 8" xfId="932"/>
    <cellStyle name="Заголовок 2 8 2" xfId="933"/>
    <cellStyle name="Заголовок 2 8_46EE.2011(v1.0)" xfId="934"/>
    <cellStyle name="Заголовок 2 9" xfId="935"/>
    <cellStyle name="Заголовок 2 9 2" xfId="936"/>
    <cellStyle name="Заголовок 2 9_46EE.2011(v1.0)" xfId="937"/>
    <cellStyle name="Заголовок 3" xfId="938"/>
    <cellStyle name="Заголовок 3 2" xfId="939"/>
    <cellStyle name="Заголовок 3 2 2" xfId="940"/>
    <cellStyle name="Заголовок 3 2_46EE.2011(v1.0)" xfId="941"/>
    <cellStyle name="Заголовок 3 3" xfId="942"/>
    <cellStyle name="Заголовок 3 3 2" xfId="943"/>
    <cellStyle name="Заголовок 3 3_46EE.2011(v1.0)" xfId="944"/>
    <cellStyle name="Заголовок 3 4" xfId="945"/>
    <cellStyle name="Заголовок 3 4 2" xfId="946"/>
    <cellStyle name="Заголовок 3 4_46EE.2011(v1.0)" xfId="947"/>
    <cellStyle name="Заголовок 3 5" xfId="948"/>
    <cellStyle name="Заголовок 3 5 2" xfId="949"/>
    <cellStyle name="Заголовок 3 5_46EE.2011(v1.0)" xfId="950"/>
    <cellStyle name="Заголовок 3 6" xfId="951"/>
    <cellStyle name="Заголовок 3 6 2" xfId="952"/>
    <cellStyle name="Заголовок 3 6_46EE.2011(v1.0)" xfId="953"/>
    <cellStyle name="Заголовок 3 7" xfId="954"/>
    <cellStyle name="Заголовок 3 7 2" xfId="955"/>
    <cellStyle name="Заголовок 3 7_46EE.2011(v1.0)" xfId="956"/>
    <cellStyle name="Заголовок 3 8" xfId="957"/>
    <cellStyle name="Заголовок 3 8 2" xfId="958"/>
    <cellStyle name="Заголовок 3 8_46EE.2011(v1.0)" xfId="959"/>
    <cellStyle name="Заголовок 3 9" xfId="960"/>
    <cellStyle name="Заголовок 3 9 2" xfId="961"/>
    <cellStyle name="Заголовок 3 9_46EE.2011(v1.0)" xfId="962"/>
    <cellStyle name="Заголовок 4" xfId="963"/>
    <cellStyle name="Заголовок 4 2" xfId="964"/>
    <cellStyle name="Заголовок 4 2 2" xfId="965"/>
    <cellStyle name="Заголовок 4 3" xfId="966"/>
    <cellStyle name="Заголовок 4 3 2" xfId="967"/>
    <cellStyle name="Заголовок 4 4" xfId="968"/>
    <cellStyle name="Заголовок 4 4 2" xfId="969"/>
    <cellStyle name="Заголовок 4 5" xfId="970"/>
    <cellStyle name="Заголовок 4 5 2" xfId="971"/>
    <cellStyle name="Заголовок 4 6" xfId="972"/>
    <cellStyle name="Заголовок 4 6 2" xfId="973"/>
    <cellStyle name="Заголовок 4 7" xfId="974"/>
    <cellStyle name="Заголовок 4 7 2" xfId="975"/>
    <cellStyle name="Заголовок 4 8" xfId="976"/>
    <cellStyle name="Заголовок 4 8 2" xfId="977"/>
    <cellStyle name="Заголовок 4 9" xfId="978"/>
    <cellStyle name="Заголовок 4 9 2" xfId="979"/>
    <cellStyle name="ЗАГОЛОВОК1" xfId="980"/>
    <cellStyle name="ЗАГОЛОВОК2" xfId="981"/>
    <cellStyle name="ЗаголовокСтолбца" xfId="982"/>
    <cellStyle name="Защитный" xfId="983"/>
    <cellStyle name="Значение" xfId="984"/>
    <cellStyle name="Зоголовок" xfId="985"/>
    <cellStyle name="Итог" xfId="986"/>
    <cellStyle name="Итог 2" xfId="987"/>
    <cellStyle name="Итог 2 2" xfId="988"/>
    <cellStyle name="Итог 2_46EE.2011(v1.0)" xfId="989"/>
    <cellStyle name="Итог 3" xfId="990"/>
    <cellStyle name="Итог 3 2" xfId="991"/>
    <cellStyle name="Итог 3_46EE.2011(v1.0)" xfId="992"/>
    <cellStyle name="Итог 4" xfId="993"/>
    <cellStyle name="Итог 4 2" xfId="994"/>
    <cellStyle name="Итог 4_46EE.2011(v1.0)" xfId="995"/>
    <cellStyle name="Итог 5" xfId="996"/>
    <cellStyle name="Итог 5 2" xfId="997"/>
    <cellStyle name="Итог 5_46EE.2011(v1.0)" xfId="998"/>
    <cellStyle name="Итог 6" xfId="999"/>
    <cellStyle name="Итог 6 2" xfId="1000"/>
    <cellStyle name="Итог 6_46EE.2011(v1.0)" xfId="1001"/>
    <cellStyle name="Итог 7" xfId="1002"/>
    <cellStyle name="Итог 7 2" xfId="1003"/>
    <cellStyle name="Итог 7_46EE.2011(v1.0)" xfId="1004"/>
    <cellStyle name="Итог 8" xfId="1005"/>
    <cellStyle name="Итог 8 2" xfId="1006"/>
    <cellStyle name="Итог 8_46EE.2011(v1.0)" xfId="1007"/>
    <cellStyle name="Итог 9" xfId="1008"/>
    <cellStyle name="Итог 9 2" xfId="1009"/>
    <cellStyle name="Итог 9_46EE.2011(v1.0)" xfId="1010"/>
    <cellStyle name="Итого" xfId="1011"/>
    <cellStyle name="ИТОГОВЫЙ" xfId="1012"/>
    <cellStyle name="ИТОГОВЫЙ 2" xfId="1013"/>
    <cellStyle name="ИТОГОВЫЙ 3" xfId="1014"/>
    <cellStyle name="ИТОГОВЫЙ 4" xfId="1015"/>
    <cellStyle name="ИТОГОВЫЙ 5" xfId="1016"/>
    <cellStyle name="ИТОГОВЫЙ 6" xfId="1017"/>
    <cellStyle name="ИТОГОВЫЙ 7" xfId="1018"/>
    <cellStyle name="ИТОГОВЫЙ 8" xfId="1019"/>
    <cellStyle name="ИТОГОВЫЙ_1" xfId="1020"/>
    <cellStyle name="Контрольная ячейка" xfId="1021"/>
    <cellStyle name="Контрольная ячейка 2" xfId="1022"/>
    <cellStyle name="Контрольная ячейка 2 2" xfId="1023"/>
    <cellStyle name="Контрольная ячейка 2_46EE.2011(v1.0)" xfId="1024"/>
    <cellStyle name="Контрольная ячейка 3" xfId="1025"/>
    <cellStyle name="Контрольная ячейка 3 2" xfId="1026"/>
    <cellStyle name="Контрольная ячейка 3_46EE.2011(v1.0)" xfId="1027"/>
    <cellStyle name="Контрольная ячейка 4" xfId="1028"/>
    <cellStyle name="Контрольная ячейка 4 2" xfId="1029"/>
    <cellStyle name="Контрольная ячейка 4_46EE.2011(v1.0)" xfId="1030"/>
    <cellStyle name="Контрольная ячейка 5" xfId="1031"/>
    <cellStyle name="Контрольная ячейка 5 2" xfId="1032"/>
    <cellStyle name="Контрольная ячейка 5_46EE.2011(v1.0)" xfId="1033"/>
    <cellStyle name="Контрольная ячейка 6" xfId="1034"/>
    <cellStyle name="Контрольная ячейка 6 2" xfId="1035"/>
    <cellStyle name="Контрольная ячейка 6_46EE.2011(v1.0)" xfId="1036"/>
    <cellStyle name="Контрольная ячейка 7" xfId="1037"/>
    <cellStyle name="Контрольная ячейка 7 2" xfId="1038"/>
    <cellStyle name="Контрольная ячейка 7_46EE.2011(v1.0)" xfId="1039"/>
    <cellStyle name="Контрольная ячейка 8" xfId="1040"/>
    <cellStyle name="Контрольная ячейка 8 2" xfId="1041"/>
    <cellStyle name="Контрольная ячейка 8_46EE.2011(v1.0)" xfId="1042"/>
    <cellStyle name="Контрольная ячейка 9" xfId="1043"/>
    <cellStyle name="Контрольная ячейка 9 2" xfId="1044"/>
    <cellStyle name="Контрольная ячейка 9_46EE.2011(v1.0)" xfId="1045"/>
    <cellStyle name="Мой заголовок" xfId="1046"/>
    <cellStyle name="Мой заголовок листа" xfId="1047"/>
    <cellStyle name="Мои наименования показателей" xfId="1048"/>
    <cellStyle name="Мои наименования показателей 2" xfId="1049"/>
    <cellStyle name="Мои наименования показателей 2 2" xfId="1050"/>
    <cellStyle name="Мои наименования показателей 2 3" xfId="1051"/>
    <cellStyle name="Мои наименования показателей 2 4" xfId="1052"/>
    <cellStyle name="Мои наименования показателей 2 5" xfId="1053"/>
    <cellStyle name="Мои наименования показателей 2 6" xfId="1054"/>
    <cellStyle name="Мои наименования показателей 2 7" xfId="1055"/>
    <cellStyle name="Мои наименования показателей 2 8" xfId="1056"/>
    <cellStyle name="Мои наименования показателей 2_1" xfId="1057"/>
    <cellStyle name="Мои наименования показателей 3" xfId="1058"/>
    <cellStyle name="Мои наименования показателей 3 2" xfId="1059"/>
    <cellStyle name="Мои наименования показателей 3 3" xfId="1060"/>
    <cellStyle name="Мои наименования показателей 3 4" xfId="1061"/>
    <cellStyle name="Мои наименования показателей 3 5" xfId="1062"/>
    <cellStyle name="Мои наименования показателей 3 6" xfId="1063"/>
    <cellStyle name="Мои наименования показателей 3 7" xfId="1064"/>
    <cellStyle name="Мои наименования показателей 3 8" xfId="1065"/>
    <cellStyle name="Мои наименования показателей 3_1" xfId="1066"/>
    <cellStyle name="Мои наименования показателей 4" xfId="1067"/>
    <cellStyle name="Мои наименования показателей 4 2" xfId="1068"/>
    <cellStyle name="Мои наименования показателей 4 3" xfId="1069"/>
    <cellStyle name="Мои наименования показателей 4 4" xfId="1070"/>
    <cellStyle name="Мои наименования показателей 4 5" xfId="1071"/>
    <cellStyle name="Мои наименования показателей 4 6" xfId="1072"/>
    <cellStyle name="Мои наименования показателей 4 7" xfId="1073"/>
    <cellStyle name="Мои наименования показателей 4 8" xfId="1074"/>
    <cellStyle name="Мои наименования показателей 4_1" xfId="1075"/>
    <cellStyle name="Мои наименования показателей 5" xfId="1076"/>
    <cellStyle name="Мои наименования показателей 5 2" xfId="1077"/>
    <cellStyle name="Мои наименования показателей 5 3" xfId="1078"/>
    <cellStyle name="Мои наименования показателей 5 4" xfId="1079"/>
    <cellStyle name="Мои наименования показателей 5 5" xfId="1080"/>
    <cellStyle name="Мои наименования показателей 5 6" xfId="1081"/>
    <cellStyle name="Мои наименования показателей 5 7" xfId="1082"/>
    <cellStyle name="Мои наименования показателей 5 8" xfId="1083"/>
    <cellStyle name="Мои наименования показателей 5_1" xfId="1084"/>
    <cellStyle name="Мои наименования показателей 6" xfId="1085"/>
    <cellStyle name="Мои наименования показателей 6 2" xfId="1086"/>
    <cellStyle name="Мои наименования показателей 6_46EE.2011(v1.0)" xfId="1087"/>
    <cellStyle name="Мои наименования показателей 7" xfId="1088"/>
    <cellStyle name="Мои наименования показателей 7 2" xfId="1089"/>
    <cellStyle name="Мои наименования показателей 7_46EE.2011(v1.0)" xfId="1090"/>
    <cellStyle name="Мои наименования показателей 8" xfId="1091"/>
    <cellStyle name="Мои наименования показателей 8 2" xfId="1092"/>
    <cellStyle name="Мои наименования показателей 8_46EE.2011(v1.0)" xfId="1093"/>
    <cellStyle name="Мои наименования показателей_46TE.RT(v1.0)" xfId="1094"/>
    <cellStyle name="назв фил" xfId="1095"/>
    <cellStyle name="Название" xfId="1096"/>
    <cellStyle name="Название 2" xfId="1097"/>
    <cellStyle name="Название 2 2" xfId="1098"/>
    <cellStyle name="Название 3" xfId="1099"/>
    <cellStyle name="Название 3 2" xfId="1100"/>
    <cellStyle name="Название 4" xfId="1101"/>
    <cellStyle name="Название 4 2" xfId="1102"/>
    <cellStyle name="Название 5" xfId="1103"/>
    <cellStyle name="Название 5 2" xfId="1104"/>
    <cellStyle name="Название 6" xfId="1105"/>
    <cellStyle name="Название 6 2" xfId="1106"/>
    <cellStyle name="Название 7" xfId="1107"/>
    <cellStyle name="Название 7 2" xfId="1108"/>
    <cellStyle name="Название 8" xfId="1109"/>
    <cellStyle name="Название 8 2" xfId="1110"/>
    <cellStyle name="Название 9" xfId="1111"/>
    <cellStyle name="Название 9 2" xfId="1112"/>
    <cellStyle name="Нейтральный" xfId="1113"/>
    <cellStyle name="Нейтральный 2" xfId="1114"/>
    <cellStyle name="Нейтральный 2 2" xfId="1115"/>
    <cellStyle name="Нейтральный 3" xfId="1116"/>
    <cellStyle name="Нейтральный 3 2" xfId="1117"/>
    <cellStyle name="Нейтральный 4" xfId="1118"/>
    <cellStyle name="Нейтральный 4 2" xfId="1119"/>
    <cellStyle name="Нейтральный 5" xfId="1120"/>
    <cellStyle name="Нейтральный 5 2" xfId="1121"/>
    <cellStyle name="Нейтральный 6" xfId="1122"/>
    <cellStyle name="Нейтральный 6 2" xfId="1123"/>
    <cellStyle name="Нейтральный 7" xfId="1124"/>
    <cellStyle name="Нейтральный 7 2" xfId="1125"/>
    <cellStyle name="Нейтральный 8" xfId="1126"/>
    <cellStyle name="Нейтральный 8 2" xfId="1127"/>
    <cellStyle name="Нейтральный 9" xfId="1128"/>
    <cellStyle name="Нейтральный 9 2" xfId="1129"/>
    <cellStyle name="Обычный 10" xfId="1130"/>
    <cellStyle name="Обычный 11" xfId="1131"/>
    <cellStyle name="Обычный 2" xfId="1132"/>
    <cellStyle name="Обычный 2 2" xfId="1133"/>
    <cellStyle name="Обычный 2 2 2" xfId="1134"/>
    <cellStyle name="Обычный 2 2_46EE.2011(v1.0)" xfId="1135"/>
    <cellStyle name="Обычный 2 3" xfId="1136"/>
    <cellStyle name="Обычный 2 3 2" xfId="1137"/>
    <cellStyle name="Обычный 2 3_46EE.2011(v1.0)" xfId="1138"/>
    <cellStyle name="Обычный 2 4" xfId="1139"/>
    <cellStyle name="Обычный 2 4 2" xfId="1140"/>
    <cellStyle name="Обычный 2 4_46EE.2011(v1.0)" xfId="1141"/>
    <cellStyle name="Обычный 2 5" xfId="1142"/>
    <cellStyle name="Обычный 2 5 2" xfId="1143"/>
    <cellStyle name="Обычный 2 5_46EE.2011(v1.0)" xfId="1144"/>
    <cellStyle name="Обычный 2 6" xfId="1145"/>
    <cellStyle name="Обычный 2 6 2" xfId="1146"/>
    <cellStyle name="Обычный 2 6_46EE.2011(v1.0)" xfId="1147"/>
    <cellStyle name="Обычный 2 7" xfId="1148"/>
    <cellStyle name="Обычный 2_1" xfId="1149"/>
    <cellStyle name="Обычный 3" xfId="1150"/>
    <cellStyle name="Обычный 4" xfId="1151"/>
    <cellStyle name="Обычный 4 2" xfId="1152"/>
    <cellStyle name="Обычный 4_EE.20.MET.SVOD.2.73_v0.1" xfId="1153"/>
    <cellStyle name="Обычный 5" xfId="1154"/>
    <cellStyle name="Обычный 6" xfId="1155"/>
    <cellStyle name="Обычный 7" xfId="1156"/>
    <cellStyle name="Обычный 8" xfId="1157"/>
    <cellStyle name="Обычный 9" xfId="1158"/>
    <cellStyle name="Обычный_BALANCE.VODOSN.2008YEAR_JKK.33.VS.1.77" xfId="1159"/>
    <cellStyle name="Обычный_Forma_5" xfId="1160"/>
    <cellStyle name="Обычный_KRU.TARIFF.TE.FACT(v0.5)_import_02.02" xfId="1161"/>
    <cellStyle name="Обычный_OREP.JKH.POD.2010YEAR(v1.1)" xfId="1162"/>
    <cellStyle name="Обычный_PRIL1.ELECTR" xfId="1163"/>
    <cellStyle name="Обычный_PRIL4.JKU.7.28(04.03.2009)" xfId="1164"/>
    <cellStyle name="Обычный_TR.TARIFF.AUTO.P.M.2.16" xfId="1165"/>
    <cellStyle name="Обычный_ЖКУ_проект3" xfId="1166"/>
    <cellStyle name="Обычный_Мониторинг инвестиций" xfId="1167"/>
    <cellStyle name="Обычный_форма 1 водопровод для орг" xfId="1168"/>
    <cellStyle name="Обычный_форма 1 водопровод для орг_CALC.KV.4.78(v1.0)" xfId="1169"/>
    <cellStyle name="Followed Hyperlink" xfId="1170"/>
    <cellStyle name="Плохой" xfId="1171"/>
    <cellStyle name="Плохой 2" xfId="1172"/>
    <cellStyle name="Плохой 2 2" xfId="1173"/>
    <cellStyle name="Плохой 3" xfId="1174"/>
    <cellStyle name="Плохой 3 2" xfId="1175"/>
    <cellStyle name="Плохой 4" xfId="1176"/>
    <cellStyle name="Плохой 4 2" xfId="1177"/>
    <cellStyle name="Плохой 5" xfId="1178"/>
    <cellStyle name="Плохой 5 2" xfId="1179"/>
    <cellStyle name="Плохой 6" xfId="1180"/>
    <cellStyle name="Плохой 6 2" xfId="1181"/>
    <cellStyle name="Плохой 7" xfId="1182"/>
    <cellStyle name="Плохой 7 2" xfId="1183"/>
    <cellStyle name="Плохой 8" xfId="1184"/>
    <cellStyle name="Плохой 8 2" xfId="1185"/>
    <cellStyle name="Плохой 9" xfId="1186"/>
    <cellStyle name="Плохой 9 2" xfId="1187"/>
    <cellStyle name="По центру с переносом" xfId="1188"/>
    <cellStyle name="По ширине с переносом" xfId="1189"/>
    <cellStyle name="Поле ввода" xfId="1190"/>
    <cellStyle name="Пояснение" xfId="1191"/>
    <cellStyle name="Пояснение 2" xfId="1192"/>
    <cellStyle name="Пояснение 2 2" xfId="1193"/>
    <cellStyle name="Пояснение 3" xfId="1194"/>
    <cellStyle name="Пояснение 3 2" xfId="1195"/>
    <cellStyle name="Пояснение 4" xfId="1196"/>
    <cellStyle name="Пояснение 4 2" xfId="1197"/>
    <cellStyle name="Пояснение 5" xfId="1198"/>
    <cellStyle name="Пояснение 5 2" xfId="1199"/>
    <cellStyle name="Пояснение 6" xfId="1200"/>
    <cellStyle name="Пояснение 6 2" xfId="1201"/>
    <cellStyle name="Пояснение 7" xfId="1202"/>
    <cellStyle name="Пояснение 7 2" xfId="1203"/>
    <cellStyle name="Пояснение 8" xfId="1204"/>
    <cellStyle name="Пояснение 8 2" xfId="1205"/>
    <cellStyle name="Пояснение 9" xfId="1206"/>
    <cellStyle name="Пояснение 9 2" xfId="1207"/>
    <cellStyle name="Примечание" xfId="1208"/>
    <cellStyle name="Примечание 10" xfId="1209"/>
    <cellStyle name="Примечание 10 2" xfId="1210"/>
    <cellStyle name="Примечание 10_46EE.2011(v1.0)" xfId="1211"/>
    <cellStyle name="Примечание 11" xfId="1212"/>
    <cellStyle name="Примечание 11 2" xfId="1213"/>
    <cellStyle name="Примечание 11_46EE.2011(v1.0)" xfId="1214"/>
    <cellStyle name="Примечание 12" xfId="1215"/>
    <cellStyle name="Примечание 12 2" xfId="1216"/>
    <cellStyle name="Примечание 12_46EE.2011(v1.0)" xfId="1217"/>
    <cellStyle name="Примечание 2" xfId="1218"/>
    <cellStyle name="Примечание 2 2" xfId="1219"/>
    <cellStyle name="Примечание 2 3" xfId="1220"/>
    <cellStyle name="Примечание 2 4" xfId="1221"/>
    <cellStyle name="Примечание 2 5" xfId="1222"/>
    <cellStyle name="Примечание 2 6" xfId="1223"/>
    <cellStyle name="Примечание 2 7" xfId="1224"/>
    <cellStyle name="Примечание 2 8" xfId="1225"/>
    <cellStyle name="Примечание 2_46EE.2011(v1.0)" xfId="1226"/>
    <cellStyle name="Примечание 3" xfId="1227"/>
    <cellStyle name="Примечание 3 2" xfId="1228"/>
    <cellStyle name="Примечание 3 3" xfId="1229"/>
    <cellStyle name="Примечание 3 4" xfId="1230"/>
    <cellStyle name="Примечание 3 5" xfId="1231"/>
    <cellStyle name="Примечание 3 6" xfId="1232"/>
    <cellStyle name="Примечание 3 7" xfId="1233"/>
    <cellStyle name="Примечание 3 8" xfId="1234"/>
    <cellStyle name="Примечание 3_46EE.2011(v1.0)" xfId="1235"/>
    <cellStyle name="Примечание 4" xfId="1236"/>
    <cellStyle name="Примечание 4 2" xfId="1237"/>
    <cellStyle name="Примечание 4 3" xfId="1238"/>
    <cellStyle name="Примечание 4 4" xfId="1239"/>
    <cellStyle name="Примечание 4 5" xfId="1240"/>
    <cellStyle name="Примечание 4 6" xfId="1241"/>
    <cellStyle name="Примечание 4 7" xfId="1242"/>
    <cellStyle name="Примечание 4 8" xfId="1243"/>
    <cellStyle name="Примечание 4_46EE.2011(v1.0)" xfId="1244"/>
    <cellStyle name="Примечание 5" xfId="1245"/>
    <cellStyle name="Примечание 5 2" xfId="1246"/>
    <cellStyle name="Примечание 5 3" xfId="1247"/>
    <cellStyle name="Примечание 5 4" xfId="1248"/>
    <cellStyle name="Примечание 5 5" xfId="1249"/>
    <cellStyle name="Примечание 5 6" xfId="1250"/>
    <cellStyle name="Примечание 5 7" xfId="1251"/>
    <cellStyle name="Примечание 5 8" xfId="1252"/>
    <cellStyle name="Примечание 5_46EE.2011(v1.0)" xfId="1253"/>
    <cellStyle name="Примечание 6" xfId="1254"/>
    <cellStyle name="Примечание 6 2" xfId="1255"/>
    <cellStyle name="Примечание 6_46EE.2011(v1.0)" xfId="1256"/>
    <cellStyle name="Примечание 7" xfId="1257"/>
    <cellStyle name="Примечание 7 2" xfId="1258"/>
    <cellStyle name="Примечание 7_46EE.2011(v1.0)" xfId="1259"/>
    <cellStyle name="Примечание 8" xfId="1260"/>
    <cellStyle name="Примечание 8 2" xfId="1261"/>
    <cellStyle name="Примечание 8_46EE.2011(v1.0)" xfId="1262"/>
    <cellStyle name="Примечание 9" xfId="1263"/>
    <cellStyle name="Примечание 9 2" xfId="1264"/>
    <cellStyle name="Примечание 9_46EE.2011(v1.0)" xfId="1265"/>
    <cellStyle name="Percent" xfId="1266"/>
    <cellStyle name="Процентный 2" xfId="1267"/>
    <cellStyle name="Процентный 2 2" xfId="1268"/>
    <cellStyle name="Процентный 2 3" xfId="1269"/>
    <cellStyle name="Процентный 3" xfId="1270"/>
    <cellStyle name="Процентный 4" xfId="1271"/>
    <cellStyle name="Связанная ячейка" xfId="1272"/>
    <cellStyle name="Связанная ячейка 2" xfId="1273"/>
    <cellStyle name="Связанная ячейка 2 2" xfId="1274"/>
    <cellStyle name="Связанная ячейка 2_46EE.2011(v1.0)" xfId="1275"/>
    <cellStyle name="Связанная ячейка 3" xfId="1276"/>
    <cellStyle name="Связанная ячейка 3 2" xfId="1277"/>
    <cellStyle name="Связанная ячейка 3_46EE.2011(v1.0)" xfId="1278"/>
    <cellStyle name="Связанная ячейка 4" xfId="1279"/>
    <cellStyle name="Связанная ячейка 4 2" xfId="1280"/>
    <cellStyle name="Связанная ячейка 4_46EE.2011(v1.0)" xfId="1281"/>
    <cellStyle name="Связанная ячейка 5" xfId="1282"/>
    <cellStyle name="Связанная ячейка 5 2" xfId="1283"/>
    <cellStyle name="Связанная ячейка 5_46EE.2011(v1.0)" xfId="1284"/>
    <cellStyle name="Связанная ячейка 6" xfId="1285"/>
    <cellStyle name="Связанная ячейка 6 2" xfId="1286"/>
    <cellStyle name="Связанная ячейка 6_46EE.2011(v1.0)" xfId="1287"/>
    <cellStyle name="Связанная ячейка 7" xfId="1288"/>
    <cellStyle name="Связанная ячейка 7 2" xfId="1289"/>
    <cellStyle name="Связанная ячейка 7_46EE.2011(v1.0)" xfId="1290"/>
    <cellStyle name="Связанная ячейка 8" xfId="1291"/>
    <cellStyle name="Связанная ячейка 8 2" xfId="1292"/>
    <cellStyle name="Связанная ячейка 8_46EE.2011(v1.0)" xfId="1293"/>
    <cellStyle name="Связанная ячейка 9" xfId="1294"/>
    <cellStyle name="Связанная ячейка 9 2" xfId="1295"/>
    <cellStyle name="Связанная ячейка 9_46EE.2011(v1.0)" xfId="1296"/>
    <cellStyle name="Стиль 1" xfId="1297"/>
    <cellStyle name="Стиль 1 2" xfId="1298"/>
    <cellStyle name="ТЕКСТ" xfId="1299"/>
    <cellStyle name="ТЕКСТ 2" xfId="1300"/>
    <cellStyle name="ТЕКСТ 3" xfId="1301"/>
    <cellStyle name="ТЕКСТ 4" xfId="1302"/>
    <cellStyle name="ТЕКСТ 5" xfId="1303"/>
    <cellStyle name="ТЕКСТ 6" xfId="1304"/>
    <cellStyle name="ТЕКСТ 7" xfId="1305"/>
    <cellStyle name="ТЕКСТ 8" xfId="1306"/>
    <cellStyle name="Текст предупреждения" xfId="1307"/>
    <cellStyle name="Текст предупреждения 2" xfId="1308"/>
    <cellStyle name="Текст предупреждения 2 2" xfId="1309"/>
    <cellStyle name="Текст предупреждения 3" xfId="1310"/>
    <cellStyle name="Текст предупреждения 3 2" xfId="1311"/>
    <cellStyle name="Текст предупреждения 4" xfId="1312"/>
    <cellStyle name="Текст предупреждения 4 2" xfId="1313"/>
    <cellStyle name="Текст предупреждения 5" xfId="1314"/>
    <cellStyle name="Текст предупреждения 5 2" xfId="1315"/>
    <cellStyle name="Текст предупреждения 6" xfId="1316"/>
    <cellStyle name="Текст предупреждения 6 2" xfId="1317"/>
    <cellStyle name="Текст предупреждения 7" xfId="1318"/>
    <cellStyle name="Текст предупреждения 7 2" xfId="1319"/>
    <cellStyle name="Текст предупреждения 8" xfId="1320"/>
    <cellStyle name="Текст предупреждения 8 2" xfId="1321"/>
    <cellStyle name="Текст предупреждения 9" xfId="1322"/>
    <cellStyle name="Текст предупреждения 9 2" xfId="1323"/>
    <cellStyle name="Текстовый" xfId="1324"/>
    <cellStyle name="Текстовый 2" xfId="1325"/>
    <cellStyle name="Текстовый 3" xfId="1326"/>
    <cellStyle name="Текстовый 4" xfId="1327"/>
    <cellStyle name="Текстовый 5" xfId="1328"/>
    <cellStyle name="Текстовый 6" xfId="1329"/>
    <cellStyle name="Текстовый 7" xfId="1330"/>
    <cellStyle name="Текстовый 8" xfId="1331"/>
    <cellStyle name="Текстовый_1" xfId="1332"/>
    <cellStyle name="Тысячи [0]_22гк" xfId="1333"/>
    <cellStyle name="Тысячи_22гк" xfId="1334"/>
    <cellStyle name="ФИКСИРОВАННЫЙ" xfId="1335"/>
    <cellStyle name="ФИКСИРОВАННЫЙ 2" xfId="1336"/>
    <cellStyle name="ФИКСИРОВАННЫЙ 3" xfId="1337"/>
    <cellStyle name="ФИКСИРОВАННЫЙ 4" xfId="1338"/>
    <cellStyle name="ФИКСИРОВАННЫЙ 5" xfId="1339"/>
    <cellStyle name="ФИКСИРОВАННЫЙ 6" xfId="1340"/>
    <cellStyle name="ФИКСИРОВАННЫЙ 7" xfId="1341"/>
    <cellStyle name="ФИКСИРОВАННЫЙ 8" xfId="1342"/>
    <cellStyle name="ФИКСИРОВАННЫЙ_1" xfId="1343"/>
    <cellStyle name="Comma" xfId="1344"/>
    <cellStyle name="Comma [0]" xfId="1345"/>
    <cellStyle name="Финансовый 2" xfId="1346"/>
    <cellStyle name="Финансовый 2 2" xfId="1347"/>
    <cellStyle name="Финансовый 2_46EE.2011(v1.0)" xfId="1348"/>
    <cellStyle name="Финансовый 3" xfId="1349"/>
    <cellStyle name="Формула" xfId="1350"/>
    <cellStyle name="Формула 2" xfId="1351"/>
    <cellStyle name="Формула_A РТ 2009 Рязаньэнерго" xfId="1352"/>
    <cellStyle name="ФормулаВБ" xfId="1353"/>
    <cellStyle name="ФормулаНаКонтроль" xfId="1354"/>
    <cellStyle name="Хороший" xfId="1355"/>
    <cellStyle name="Хороший 2" xfId="1356"/>
    <cellStyle name="Хороший 2 2" xfId="1357"/>
    <cellStyle name="Хороший 3" xfId="1358"/>
    <cellStyle name="Хороший 3 2" xfId="1359"/>
    <cellStyle name="Хороший 4" xfId="1360"/>
    <cellStyle name="Хороший 4 2" xfId="1361"/>
    <cellStyle name="Хороший 5" xfId="1362"/>
    <cellStyle name="Хороший 5 2" xfId="1363"/>
    <cellStyle name="Хороший 6" xfId="1364"/>
    <cellStyle name="Хороший 6 2" xfId="1365"/>
    <cellStyle name="Хороший 7" xfId="1366"/>
    <cellStyle name="Хороший 7 2" xfId="1367"/>
    <cellStyle name="Хороший 8" xfId="1368"/>
    <cellStyle name="Хороший 8 2" xfId="1369"/>
    <cellStyle name="Хороший 9" xfId="1370"/>
    <cellStyle name="Хороший 9 2" xfId="1371"/>
    <cellStyle name="Цифры по центру с десятыми" xfId="1372"/>
    <cellStyle name="Џђћ–…ќ’ќ›‰" xfId="1373"/>
    <cellStyle name="Шапка таблицы" xfId="13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energo2\&#1084;&#1086;&#1075;&#1083;&#1103;&#1095;&#1077;&#1074;_&#1072;&#1083;&#1077;&#1082;&#1089;&#1072;&#1085;&#1076;&#1088;_&#1074;&#1083;&#1072;&#1076;&#1080;&#1084;&#1080;&#1088;&#1086;&#1074;&#1080;&#1095;\Users\&#1040;&#1083;&#1077;&#1082;&#1089;&#1072;&#1085;&#1076;&#1088;%20&#1052;&#1086;&#1075;&#1083;&#1103;&#1095;&#1077;&#1074;\Desktop\&#1041;&#1091;&#1093;&#1075;&#1072;&#1083;&#1090;&#1077;&#1088;&#1089;&#1082;&#1080;&#1081;%20&#1073;&#1072;&#1083;&#1072;&#1085;&#1089;\FORMA1.BUHG.2.6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energo2\&#1084;&#1086;&#1075;&#1083;&#1103;&#1095;&#1077;&#1074;_&#1072;&#1083;&#1077;&#1082;&#1089;&#1072;&#1085;&#1076;&#1088;_&#1074;&#1083;&#1072;&#1076;&#1080;&#1084;&#1080;&#1088;&#1086;&#1074;&#1080;&#1095;\DOCUME~1\VINOKU~1\LOCALS~1\Temp\Rar$DI00.126\JKH.OPEN.INFO.WARM2(v2.2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energo2\&#1084;&#1086;&#1075;&#1083;&#1103;&#1095;&#1077;&#1074;_&#1072;&#1083;&#1077;&#1082;&#1089;&#1072;&#1085;&#1076;&#1088;_&#1074;&#1083;&#1072;&#1076;&#1080;&#1084;&#1080;&#1088;&#1086;&#1074;&#1080;&#1095;\Users\&#1040;&#1083;&#1077;&#1082;&#1089;&#1072;&#1085;&#1076;&#1088;%20&#1052;&#1086;&#1075;&#1083;&#1103;&#1095;&#1077;&#1074;\Desktop\&#1050;&#1086;&#1087;&#1080;&#1103;_JKH.OPEN.INFO.QUARTER.HV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lizarenko_mm\&#1052;&#1086;&#1080;%20&#1076;&#1086;&#1082;&#1091;&#1084;&#1077;&#1085;&#1090;&#1099;\Downloads\&#1064;&#1072;&#1073;&#1083;&#1086;&#1085;&#1099;%20&#1060;&#1057;&#1058;\BALANCE.CALC.TARIFF.VSNA.2013YEAR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&#1064;&#1072;&#1073;&#1083;&#1086;&#1085;&#1099;%20&#1060;&#1057;&#1058;\BALANCE.CALC.TARIFF.VSNA.2013YE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аспорт"/>
      <sheetName val="Инструкция"/>
      <sheetName val="Справочники"/>
      <sheetName val="Актив"/>
      <sheetName val="Пассив"/>
      <sheetName val="23"/>
      <sheetName val="Заголовок2"/>
      <sheetName val="Заголовок"/>
      <sheetName val="Комментарии"/>
      <sheetName val="Проверка"/>
      <sheetName val="REESTR_ORG"/>
      <sheetName val="REESTR"/>
      <sheetName val="TEHSHEET"/>
    </sheetNames>
    <sheetDataSet>
      <sheetData sheetId="0">
        <row r="2">
          <cell r="AX2" t="str">
            <v>Не определено</v>
          </cell>
          <cell r="AY2" t="str">
            <v>Не определено</v>
          </cell>
          <cell r="AZ2" t="str">
            <v>Не определено</v>
          </cell>
          <cell r="BA2" t="str">
            <v>Не определено</v>
          </cell>
          <cell r="BB2" t="str">
            <v>Не определено</v>
          </cell>
          <cell r="BC2" t="str">
            <v>Не определено</v>
          </cell>
          <cell r="BD2" t="str">
            <v>Не определено</v>
          </cell>
          <cell r="BE2" t="str">
            <v>Не определено</v>
          </cell>
          <cell r="BF2" t="str">
            <v>Готов</v>
          </cell>
        </row>
        <row r="3">
          <cell r="AX3" t="str">
            <v>NETS</v>
          </cell>
          <cell r="AY3" t="str">
            <v>водоотведение - очистка</v>
          </cell>
          <cell r="AZ3" t="str">
            <v>Статистический</v>
          </cell>
          <cell r="BA3" t="str">
            <v>Проект</v>
          </cell>
          <cell r="BB3" t="str">
            <v>Единовременный</v>
          </cell>
          <cell r="BC3" t="str">
            <v>Региональный шаблон</v>
          </cell>
          <cell r="BD3" t="str">
            <v>Атомарный</v>
          </cell>
          <cell r="BE3" t="str">
            <v>РЭК</v>
          </cell>
          <cell r="BF3" t="str">
            <v>В разработке</v>
          </cell>
        </row>
        <row r="4">
          <cell r="AX4" t="str">
            <v>Аэропорты</v>
          </cell>
          <cell r="AY4" t="str">
            <v>водоотведение - передача</v>
          </cell>
          <cell r="AZ4" t="str">
            <v>Расчетный</v>
          </cell>
          <cell r="BA4" t="str">
            <v>Утвержден</v>
          </cell>
          <cell r="BB4" t="str">
            <v>Ежемесячный</v>
          </cell>
          <cell r="BC4" t="str">
            <v>Муниципальный шаблон</v>
          </cell>
          <cell r="BD4" t="str">
            <v>Сводный</v>
          </cell>
          <cell r="BE4" t="str">
            <v>ФСТ</v>
          </cell>
        </row>
        <row r="5">
          <cell r="AX5" t="str">
            <v>Газ</v>
          </cell>
          <cell r="AY5" t="str">
            <v>водоотведение - прием</v>
          </cell>
          <cell r="AZ5" t="str">
            <v>Обосновывающие материалы</v>
          </cell>
          <cell r="BB5" t="str">
            <v>Ежеквартальный</v>
          </cell>
          <cell r="BC5" t="str">
            <v>Шаблон от организации</v>
          </cell>
          <cell r="BE5" t="str">
            <v>Экспертная организация</v>
          </cell>
        </row>
        <row r="6">
          <cell r="AX6" t="str">
            <v>Железные дороги</v>
          </cell>
          <cell r="AY6" t="str">
            <v>водоснабжение - очистка</v>
          </cell>
          <cell r="BB6" t="str">
            <v>Ежегодный</v>
          </cell>
        </row>
        <row r="7">
          <cell r="AX7" t="str">
            <v>ЖКХ</v>
          </cell>
          <cell r="AY7" t="str">
            <v>водоснабжение - передача</v>
          </cell>
        </row>
        <row r="8">
          <cell r="AX8" t="str">
            <v>Медицина</v>
          </cell>
          <cell r="AY8" t="str">
            <v>водоснабжение - подъем</v>
          </cell>
        </row>
        <row r="9">
          <cell r="AX9" t="str">
            <v>Порты</v>
          </cell>
          <cell r="AY9" t="str">
            <v>выработка ТС  </v>
          </cell>
        </row>
        <row r="10">
          <cell r="AX10" t="str">
            <v>Связь</v>
          </cell>
          <cell r="AY10" t="str">
            <v>выработка ТС в режиме комбинированной выработки</v>
          </cell>
        </row>
        <row r="11">
          <cell r="AX11" t="str">
            <v>Транспорт</v>
          </cell>
          <cell r="AY11" t="str">
            <v>выработка электрической энергии</v>
          </cell>
        </row>
        <row r="12">
          <cell r="AX12" t="str">
            <v>Электроэнергетика</v>
          </cell>
          <cell r="AY12" t="str">
            <v>выработка+передача+сбыт ТС</v>
          </cell>
        </row>
        <row r="13">
          <cell r="AY13" t="str">
            <v>передача ТС</v>
          </cell>
        </row>
        <row r="14">
          <cell r="AY14" t="str">
            <v>передача ЭЭ</v>
          </cell>
        </row>
        <row r="15">
          <cell r="AY15" t="str">
            <v>сбыт ТС</v>
          </cell>
        </row>
        <row r="16">
          <cell r="AY16" t="str">
            <v>сбыт ЭЭ</v>
          </cell>
        </row>
        <row r="17">
          <cell r="AY17" t="str">
            <v>ТБО</v>
          </cell>
        </row>
      </sheetData>
      <sheetData sheetId="6">
        <row r="15">
          <cell r="B15">
            <v>2006</v>
          </cell>
        </row>
      </sheetData>
      <sheetData sheetId="12">
        <row r="1">
          <cell r="G1" t="str">
            <v>январь</v>
          </cell>
          <cell r="H1" t="str">
            <v>01</v>
          </cell>
          <cell r="I1">
            <v>2006</v>
          </cell>
          <cell r="J1" t="str">
            <v>да</v>
          </cell>
          <cell r="K1" t="str">
            <v>тыс.руб.</v>
          </cell>
          <cell r="L1" t="str">
            <v>01</v>
          </cell>
        </row>
        <row r="2">
          <cell r="A2" t="str">
            <v>Самарская область</v>
          </cell>
          <cell r="G2" t="str">
            <v>февраль</v>
          </cell>
          <cell r="H2" t="str">
            <v>02</v>
          </cell>
          <cell r="I2">
            <v>2007</v>
          </cell>
          <cell r="J2" t="str">
            <v>нет</v>
          </cell>
          <cell r="K2" t="str">
            <v>млн.руб.</v>
          </cell>
          <cell r="L2" t="str">
            <v>02</v>
          </cell>
          <cell r="O2" t="str">
            <v>I квартал</v>
          </cell>
        </row>
        <row r="3">
          <cell r="A3" t="str">
            <v>Алексеевский муниципальный район</v>
          </cell>
          <cell r="G3" t="str">
            <v>март</v>
          </cell>
          <cell r="H3" t="str">
            <v>03</v>
          </cell>
          <cell r="I3">
            <v>2008</v>
          </cell>
          <cell r="L3" t="str">
            <v>03</v>
          </cell>
          <cell r="O3" t="str">
            <v>I полугодие</v>
          </cell>
        </row>
        <row r="4">
          <cell r="A4" t="str">
            <v>Безенчукский муниципальный район</v>
          </cell>
          <cell r="G4" t="str">
            <v>апрель</v>
          </cell>
          <cell r="H4" t="str">
            <v>04</v>
          </cell>
          <cell r="I4">
            <v>2009</v>
          </cell>
          <cell r="L4" t="str">
            <v>04</v>
          </cell>
          <cell r="O4" t="str">
            <v>9 месяцев</v>
          </cell>
        </row>
        <row r="5">
          <cell r="A5" t="str">
            <v>Богатовский муниципальный район</v>
          </cell>
          <cell r="G5" t="str">
            <v>май</v>
          </cell>
          <cell r="H5" t="str">
            <v>05</v>
          </cell>
          <cell r="I5">
            <v>2010</v>
          </cell>
          <cell r="L5" t="str">
            <v>05</v>
          </cell>
          <cell r="O5" t="str">
            <v>год</v>
          </cell>
        </row>
        <row r="6">
          <cell r="A6" t="str">
            <v>Большеглушицкий муниципальный район</v>
          </cell>
          <cell r="G6" t="str">
            <v>июнь</v>
          </cell>
          <cell r="H6" t="str">
            <v>06</v>
          </cell>
          <cell r="I6">
            <v>2011</v>
          </cell>
          <cell r="L6" t="str">
            <v>06</v>
          </cell>
        </row>
        <row r="7">
          <cell r="A7" t="str">
            <v>Большечерниговский муниципальный район</v>
          </cell>
          <cell r="G7" t="str">
            <v>июль</v>
          </cell>
          <cell r="H7" t="str">
            <v>07</v>
          </cell>
          <cell r="I7">
            <v>2012</v>
          </cell>
          <cell r="L7" t="str">
            <v>07</v>
          </cell>
        </row>
        <row r="8">
          <cell r="A8" t="str">
            <v>Борский муниципальный район</v>
          </cell>
          <cell r="G8" t="str">
            <v>август</v>
          </cell>
          <cell r="H8" t="str">
            <v>08</v>
          </cell>
          <cell r="I8">
            <v>2013</v>
          </cell>
          <cell r="L8" t="str">
            <v>08</v>
          </cell>
        </row>
        <row r="9">
          <cell r="A9" t="str">
            <v>Волжский муниципальный район</v>
          </cell>
          <cell r="G9" t="str">
            <v>сентябрь</v>
          </cell>
          <cell r="H9" t="str">
            <v>09</v>
          </cell>
          <cell r="I9">
            <v>2014</v>
          </cell>
          <cell r="L9" t="str">
            <v>09</v>
          </cell>
        </row>
        <row r="10">
          <cell r="A10" t="str">
            <v>Елховский муниципальный район</v>
          </cell>
          <cell r="G10" t="str">
            <v>октябрь</v>
          </cell>
          <cell r="H10">
            <v>10</v>
          </cell>
          <cell r="I10">
            <v>2015</v>
          </cell>
          <cell r="L10">
            <v>10</v>
          </cell>
        </row>
        <row r="11">
          <cell r="A11" t="str">
            <v>Жигулевск</v>
          </cell>
          <cell r="G11" t="str">
            <v>ноябрь</v>
          </cell>
          <cell r="H11">
            <v>11</v>
          </cell>
          <cell r="I11">
            <v>2016</v>
          </cell>
          <cell r="L11">
            <v>11</v>
          </cell>
        </row>
        <row r="12">
          <cell r="A12" t="str">
            <v>Исаклинский муниципальный район</v>
          </cell>
          <cell r="G12" t="str">
            <v>декабрь</v>
          </cell>
          <cell r="H12">
            <v>12</v>
          </cell>
          <cell r="I12">
            <v>2017</v>
          </cell>
          <cell r="L12">
            <v>12</v>
          </cell>
        </row>
        <row r="13">
          <cell r="A13" t="str">
            <v>Камышлинский муниципальный район</v>
          </cell>
          <cell r="H13">
            <v>13</v>
          </cell>
          <cell r="I13">
            <v>2018</v>
          </cell>
        </row>
        <row r="14">
          <cell r="A14" t="str">
            <v>Кинель</v>
          </cell>
          <cell r="H14">
            <v>14</v>
          </cell>
          <cell r="I14">
            <v>2019</v>
          </cell>
        </row>
        <row r="15">
          <cell r="A15" t="str">
            <v>Кинельский муниципальный район</v>
          </cell>
          <cell r="H15">
            <v>15</v>
          </cell>
          <cell r="I15">
            <v>2020</v>
          </cell>
        </row>
        <row r="16">
          <cell r="A16" t="str">
            <v>Кинель-Черкасский муниципальный район</v>
          </cell>
          <cell r="H16">
            <v>16</v>
          </cell>
          <cell r="I16">
            <v>2021</v>
          </cell>
        </row>
        <row r="17">
          <cell r="A17" t="str">
            <v>Клявлинский муниципальный район</v>
          </cell>
          <cell r="H17">
            <v>17</v>
          </cell>
          <cell r="I17">
            <v>2022</v>
          </cell>
        </row>
        <row r="18">
          <cell r="A18" t="str">
            <v>Кошкинский муниципальный район</v>
          </cell>
          <cell r="H18">
            <v>18</v>
          </cell>
          <cell r="I18">
            <v>2023</v>
          </cell>
        </row>
        <row r="19">
          <cell r="A19" t="str">
            <v>Красноармейский муниципальный район</v>
          </cell>
          <cell r="H19">
            <v>19</v>
          </cell>
          <cell r="I19">
            <v>2024</v>
          </cell>
        </row>
        <row r="20">
          <cell r="A20" t="str">
            <v>Красноярский муниципальный район</v>
          </cell>
          <cell r="H20">
            <v>20</v>
          </cell>
          <cell r="I20">
            <v>2025</v>
          </cell>
        </row>
        <row r="21">
          <cell r="A21" t="str">
            <v>Нефтегорский муниципальный район</v>
          </cell>
          <cell r="H21">
            <v>21</v>
          </cell>
        </row>
        <row r="22">
          <cell r="A22" t="str">
            <v>Новокуйбышевск</v>
          </cell>
          <cell r="H22">
            <v>22</v>
          </cell>
        </row>
        <row r="23">
          <cell r="A23" t="str">
            <v>Октябрьск</v>
          </cell>
          <cell r="H23">
            <v>23</v>
          </cell>
        </row>
        <row r="24">
          <cell r="A24" t="str">
            <v>Отрадный</v>
          </cell>
          <cell r="H24">
            <v>24</v>
          </cell>
        </row>
        <row r="25">
          <cell r="A25" t="str">
            <v>Пестравский муниципальный район</v>
          </cell>
          <cell r="H25">
            <v>25</v>
          </cell>
        </row>
        <row r="26">
          <cell r="A26" t="str">
            <v>Похвистнево</v>
          </cell>
          <cell r="H26">
            <v>26</v>
          </cell>
        </row>
        <row r="27">
          <cell r="A27" t="str">
            <v>Похвистневский муниципальный район</v>
          </cell>
          <cell r="H27">
            <v>27</v>
          </cell>
        </row>
        <row r="28">
          <cell r="A28" t="str">
            <v>Приволжский муниципальный район</v>
          </cell>
          <cell r="H28">
            <v>28</v>
          </cell>
        </row>
        <row r="29">
          <cell r="A29" t="str">
            <v>Самара</v>
          </cell>
          <cell r="H29">
            <v>29</v>
          </cell>
        </row>
        <row r="30">
          <cell r="A30" t="str">
            <v>Сергиевский муниципальный район</v>
          </cell>
          <cell r="H30">
            <v>30</v>
          </cell>
        </row>
        <row r="31">
          <cell r="A31" t="str">
            <v>Ставропольский муниципальный район</v>
          </cell>
          <cell r="H31">
            <v>31</v>
          </cell>
        </row>
        <row r="32">
          <cell r="A32" t="str">
            <v>Сызранский муниципальный район</v>
          </cell>
        </row>
        <row r="33">
          <cell r="A33" t="str">
            <v>Сызрань</v>
          </cell>
        </row>
        <row r="34">
          <cell r="A34" t="str">
            <v>Тольятти</v>
          </cell>
        </row>
        <row r="35">
          <cell r="A35" t="str">
            <v>Хворостянский муниципальный район</v>
          </cell>
        </row>
        <row r="36">
          <cell r="A36" t="str">
            <v>Чапаевск</v>
          </cell>
        </row>
        <row r="37">
          <cell r="A37" t="str">
            <v>Челно-Вершинский муниципальный район</v>
          </cell>
        </row>
        <row r="38">
          <cell r="A38" t="str">
            <v>Шенталинский муниципальный район</v>
          </cell>
        </row>
        <row r="39">
          <cell r="A39" t="str">
            <v>Шигонский муниципальный район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характеристики"/>
      <sheetName val="ТС инвестиции"/>
      <sheetName val="ТС доступ"/>
      <sheetName val="Т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ХВС доступ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</sheetNames>
    <sheetDataSet>
      <sheetData sheetId="2">
        <row r="7">
          <cell r="G7" t="str">
            <v>Самарская область</v>
          </cell>
        </row>
      </sheetData>
      <sheetData sheetId="9">
        <row r="2">
          <cell r="A2" t="str">
            <v>да</v>
          </cell>
          <cell r="B2" t="str">
            <v>I квартал</v>
          </cell>
          <cell r="C2">
            <v>2006</v>
          </cell>
        </row>
        <row r="3">
          <cell r="A3" t="str">
            <v>нет</v>
          </cell>
          <cell r="B3" t="str">
            <v>II квартал</v>
          </cell>
          <cell r="C3">
            <v>2007</v>
          </cell>
        </row>
        <row r="4">
          <cell r="B4" t="str">
            <v>III квартал</v>
          </cell>
          <cell r="C4">
            <v>2008</v>
          </cell>
        </row>
        <row r="5">
          <cell r="B5" t="str">
            <v>IV квартал</v>
          </cell>
          <cell r="C5">
            <v>2009</v>
          </cell>
        </row>
        <row r="6">
          <cell r="C6">
            <v>2010</v>
          </cell>
        </row>
        <row r="7">
          <cell r="C7">
            <v>2011</v>
          </cell>
        </row>
        <row r="8">
          <cell r="C8">
            <v>2012</v>
          </cell>
        </row>
        <row r="9">
          <cell r="C9">
            <v>2013</v>
          </cell>
        </row>
        <row r="10">
          <cell r="C10">
            <v>2014</v>
          </cell>
        </row>
        <row r="11">
          <cell r="C11">
            <v>2015</v>
          </cell>
        </row>
      </sheetData>
      <sheetData sheetId="20">
        <row r="2">
          <cell r="D2" t="str">
            <v>Алексеевский муниципальный район</v>
          </cell>
        </row>
        <row r="3">
          <cell r="D3" t="str">
            <v>Безенчукский муниципальный район</v>
          </cell>
        </row>
        <row r="4">
          <cell r="D4" t="str">
            <v>Богатовский муниципальный район</v>
          </cell>
        </row>
        <row r="5">
          <cell r="D5" t="str">
            <v>Большеглушицкий муниципальный район</v>
          </cell>
        </row>
        <row r="6">
          <cell r="D6" t="str">
            <v>Большечерниговский муниципальный район</v>
          </cell>
        </row>
        <row r="7">
          <cell r="D7" t="str">
            <v>Борский муниципальный район</v>
          </cell>
        </row>
        <row r="8">
          <cell r="D8" t="str">
            <v>Волжский муниципальный район</v>
          </cell>
        </row>
        <row r="9">
          <cell r="D9" t="str">
            <v>Елховский муниципальный район</v>
          </cell>
        </row>
        <row r="10">
          <cell r="D10" t="str">
            <v>Исаклинский муниципальный район</v>
          </cell>
        </row>
        <row r="11">
          <cell r="D11" t="str">
            <v>Камышлинский муниципальный район</v>
          </cell>
        </row>
        <row r="12">
          <cell r="D12" t="str">
            <v>Кинель-Черкасский муниципальный район</v>
          </cell>
        </row>
        <row r="13">
          <cell r="D13" t="str">
            <v>Кинельский муниципальный район</v>
          </cell>
        </row>
        <row r="14">
          <cell r="D14" t="str">
            <v>Клявлинский муниципальный район</v>
          </cell>
        </row>
        <row r="15">
          <cell r="D15" t="str">
            <v>Кошкинский муниципальный район</v>
          </cell>
        </row>
        <row r="16">
          <cell r="D16" t="str">
            <v>Красноармейский муниципальный район</v>
          </cell>
        </row>
        <row r="17">
          <cell r="D17" t="str">
            <v>Красноярский муниципальный район</v>
          </cell>
        </row>
        <row r="18">
          <cell r="D18" t="str">
            <v>Нефтегорский муниципальный район</v>
          </cell>
        </row>
        <row r="19">
          <cell r="D19" t="str">
            <v>Пестравский муниципальный район</v>
          </cell>
        </row>
        <row r="20">
          <cell r="D20" t="str">
            <v>Похвистнеский муниципальный район</v>
          </cell>
        </row>
        <row r="21">
          <cell r="D21" t="str">
            <v>Приволжский муниципальный район</v>
          </cell>
        </row>
        <row r="22">
          <cell r="D22" t="str">
            <v>Сергиевский муниципальный район</v>
          </cell>
        </row>
        <row r="23">
          <cell r="D23" t="str">
            <v>Ставропольский муниципальный район</v>
          </cell>
        </row>
        <row r="24">
          <cell r="D24" t="str">
            <v>Сызранский муниципальный район</v>
          </cell>
        </row>
        <row r="25">
          <cell r="D25" t="str">
            <v>Хворостянский муниципальный район</v>
          </cell>
        </row>
        <row r="26">
          <cell r="D26" t="str">
            <v>Челно-Вершинский муниципальный район</v>
          </cell>
        </row>
        <row r="27">
          <cell r="D27" t="str">
            <v>Шенталинский муниципальный район</v>
          </cell>
        </row>
        <row r="28">
          <cell r="D28" t="str">
            <v>Шигонский муниципальный район</v>
          </cell>
        </row>
        <row r="29">
          <cell r="D29" t="str">
            <v>городской округ Жигулевск</v>
          </cell>
        </row>
        <row r="30">
          <cell r="D30" t="str">
            <v>городской округ Кинель</v>
          </cell>
        </row>
        <row r="31">
          <cell r="D31" t="str">
            <v>городской округ Новокуйбышевск</v>
          </cell>
        </row>
        <row r="32">
          <cell r="D32" t="str">
            <v>городской округ Октябрьск</v>
          </cell>
        </row>
        <row r="33">
          <cell r="D33" t="str">
            <v>городской округ Отрадный</v>
          </cell>
        </row>
        <row r="34">
          <cell r="D34" t="str">
            <v>городской округ Похвистнево</v>
          </cell>
        </row>
        <row r="35">
          <cell r="D35" t="str">
            <v>городской округ Самара</v>
          </cell>
        </row>
        <row r="36">
          <cell r="D36" t="str">
            <v>городской округ Сызрань</v>
          </cell>
        </row>
        <row r="37">
          <cell r="D37" t="str">
            <v>городской округ Тольятти</v>
          </cell>
        </row>
        <row r="38">
          <cell r="D38" t="str">
            <v>городской округ Чапаевск</v>
          </cell>
        </row>
        <row r="169">
          <cell r="B169" t="str">
            <v>Красноярский муниципальный район</v>
          </cell>
        </row>
        <row r="170">
          <cell r="B170" t="str">
            <v>городское поселение Волжский</v>
          </cell>
        </row>
        <row r="171">
          <cell r="B171" t="str">
            <v>городское поселение Мирный</v>
          </cell>
        </row>
        <row r="172">
          <cell r="B172" t="str">
            <v>городское поселение Новосемейкино</v>
          </cell>
        </row>
        <row r="173">
          <cell r="B173" t="str">
            <v>сельское поселение Большая Каменка</v>
          </cell>
        </row>
        <row r="174">
          <cell r="B174" t="str">
            <v>сельское поселение Большая Раковка</v>
          </cell>
        </row>
        <row r="175">
          <cell r="B175" t="str">
            <v>сельское поселение Коммунарский</v>
          </cell>
        </row>
        <row r="176">
          <cell r="B176" t="str">
            <v>сельское поселение Красный Яр</v>
          </cell>
        </row>
        <row r="177">
          <cell r="B177" t="str">
            <v>сельское поселение Новый Буян</v>
          </cell>
        </row>
        <row r="178">
          <cell r="B178" t="str">
            <v>сельское поселение Светлое Поле</v>
          </cell>
        </row>
        <row r="179">
          <cell r="B179" t="str">
            <v>сельское поселение Старая Бинарадка</v>
          </cell>
        </row>
        <row r="180">
          <cell r="B180" t="str">
            <v>сельское поселение Хилково</v>
          </cell>
        </row>
        <row r="181">
          <cell r="B181" t="str">
            <v>сельское поселение Хорошенькое</v>
          </cell>
        </row>
        <row r="182">
          <cell r="B182" t="str">
            <v>сельское поселение Шилан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Список организаций"/>
      <sheetName val="TECHSHEET"/>
      <sheetName val="TECH_VERTICAL"/>
      <sheetName val="TECH_HORISONTAL"/>
      <sheetName val="REESTR_ORG"/>
      <sheetName val="REESTR_SOURCE"/>
      <sheetName val="ТС.БПр"/>
      <sheetName val="ТС.БТр"/>
      <sheetName val="ТС.К год"/>
      <sheetName val="ТС.К 1 янв"/>
      <sheetName val="ТС.К 1 июл"/>
      <sheetName val="ТС.К 1 сен"/>
      <sheetName val="ТС.К (к) 1 янв"/>
      <sheetName val="ТС.К (к) 1 июл"/>
      <sheetName val="ТС.К (к) 1 сен"/>
      <sheetName val="ТС.Т 1 янв"/>
      <sheetName val="ТС.Т 1 июл"/>
      <sheetName val="ТС.Т 1 сен"/>
      <sheetName val="ТС.ТМ1 1 янв"/>
      <sheetName val="ТС.ТМ1 1 июл"/>
      <sheetName val="ТС.ТМ1 1 сен"/>
      <sheetName val="ТС.ТМ2 1 янв"/>
      <sheetName val="ТС.ТМ2 1 июл"/>
      <sheetName val="ТС.ТМ2 1 сен"/>
      <sheetName val="БПр"/>
      <sheetName val="БТр"/>
      <sheetName val="К год"/>
      <sheetName val="К 1 янв"/>
      <sheetName val="К 1 июл"/>
      <sheetName val="ВС.К 1 сен"/>
      <sheetName val="ТМ1 1 янв"/>
      <sheetName val="ТМ1 1 июл"/>
      <sheetName val="ВС.ТМ1 1 сен"/>
      <sheetName val="ТМ2 1 янв"/>
      <sheetName val="ТМ2 1 июл"/>
      <sheetName val="ВС.ТМ2 1 сен"/>
      <sheetName val="ВО.БПр"/>
      <sheetName val="ВО.БТр"/>
      <sheetName val="ВО.К год"/>
      <sheetName val="ВО.К 1 янв"/>
      <sheetName val="ВО.К 1 июл"/>
      <sheetName val="ВО.К 1 сен"/>
      <sheetName val="ВО.ТМ1 1 янв"/>
      <sheetName val="ВО.ТМ1 1 июл"/>
      <sheetName val="ВО.ТМ1 1 сен"/>
      <sheetName val="ВО.ТМ2 1 янв"/>
      <sheetName val="ВО.ТМ2 1 июл"/>
      <sheetName val="ВО.ТМ2 1 сен"/>
      <sheetName val="Свод"/>
      <sheetName val="Результаты загрузки"/>
      <sheetName val="Комментарии"/>
      <sheetName val="Проверка"/>
      <sheetName val="REESTR_MO"/>
      <sheetName val="AUTHORISATION"/>
      <sheetName val="REGIONAL_LIST_ORG"/>
      <sheetName val="PLAN1X_LIST_ORG"/>
      <sheetName val="PLAN1X_BPR"/>
      <sheetName val="PLAN1X_BPR_DETAILED"/>
      <sheetName val="PLAN1X_MXPP"/>
      <sheetName val="PLAN1X_MXPP_DETAILED"/>
      <sheetName val="PLAN1X_BTR"/>
      <sheetName val="PLAN1X_BTR_DETAILED"/>
      <sheetName val="PLAN1X_MXTR"/>
      <sheetName val="PLAN1X_MXTR_DETAILED"/>
      <sheetName val="PLAN1X_FUEL"/>
      <sheetName val="PLAN1X_FUEL_GAS"/>
      <sheetName val="PLAN1X_FUEL_TR_1"/>
      <sheetName val="PLAN1X_FUEL_TR_2"/>
      <sheetName val="PLAN1X_FUEL_TR_3"/>
      <sheetName val="PLAN1X_CALC"/>
      <sheetName val="PLAN1X_TM1"/>
      <sheetName val="PLAN1X_TM2"/>
      <sheetName val="modLoad"/>
      <sheetName val="modLoadResults"/>
      <sheetName val="modLoadFiles"/>
      <sheetName val="modSvodButtons"/>
      <sheetName val="modVLDCommonProv"/>
      <sheetName val="modVLDIntegrityProv"/>
      <sheetName val="modVLDProv"/>
      <sheetName val="VLD"/>
      <sheetName val="modDataRegion"/>
      <sheetName val="modCommonProcedures"/>
      <sheetName val="modBalPr"/>
      <sheetName val="modBalTr"/>
      <sheetName val="modCalc"/>
      <sheetName val="modCalcCombi"/>
      <sheetName val="modCalcYear"/>
      <sheetName val="modFuel"/>
      <sheetName val="modDF"/>
      <sheetName val="modListOrg"/>
      <sheetName val="modCommandButton"/>
      <sheetName val="modfrmRegion"/>
      <sheetName val="modVLDProvGeneralProc"/>
      <sheetName val="modfrmCheckInIsInProgress"/>
      <sheetName val="modfrmPLAN1XUpdateIsInProgress"/>
      <sheetName val="modfrmTemplateMode"/>
      <sheetName val="modVLDOrgUniqueness"/>
      <sheetName val="modCloneData"/>
      <sheetName val="modTM1"/>
      <sheetName val="modTM2"/>
      <sheetName val="modfrmReestr"/>
      <sheetName val="modfrmOrg"/>
      <sheetName val="modUpdTemplMain"/>
      <sheetName val="modfrmCheckUpdates"/>
      <sheetName val="modfrmDateChoose"/>
      <sheetName val="modIHLCommandBar"/>
      <sheetName val="modfrmHEATINGAdditionalOrgData"/>
      <sheetName val="modfrmVSNAVOTVAdditionalOrgData"/>
      <sheetName val="modGeneralProcedures"/>
      <sheetName val="modOpen"/>
      <sheetName val="modfrmReportMode"/>
      <sheetName val="modVLDProvTM"/>
      <sheetName val="modfrmRegCheckInIsInProgress"/>
      <sheetName val="modfrmRegUpdateIsInProgress"/>
      <sheetName val="ТБО.Т и Н 1 янв"/>
      <sheetName val="ТБО.Т и Н 1 июл"/>
      <sheetName val="ТБО.Т и Н 1 сен"/>
      <sheetName val="ТБО.К год"/>
      <sheetName val="ТБО.К 1 янв"/>
      <sheetName val="ТБО.К 1 июл"/>
      <sheetName val="ТБО.К 1 сен"/>
      <sheetName val="ТС.ДФ"/>
      <sheetName val="ВС.ДФ"/>
      <sheetName val="ВО.ДФ"/>
    </sheetNames>
    <sheetDataSet>
      <sheetData sheetId="4">
        <row r="6">
          <cell r="E6" t="str">
            <v>водоснабжения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Список организаций"/>
      <sheetName val="TECHSHEET"/>
      <sheetName val="TECH_VERTICAL"/>
      <sheetName val="TECH_HORISONTAL"/>
      <sheetName val="REESTR_ORG"/>
      <sheetName val="REESTR_SOURCE"/>
      <sheetName val="ТС.БПр"/>
      <sheetName val="ТС.БТр"/>
      <sheetName val="ТС.К год"/>
      <sheetName val="ТС.К 1 янв"/>
      <sheetName val="ТС.К 1 июл"/>
      <sheetName val="ТС.К 1 сен"/>
      <sheetName val="ТС.К (к) 1 янв"/>
      <sheetName val="ТС.К (к) 1 июл"/>
      <sheetName val="ТС.К (к) 1 сен"/>
      <sheetName val="ТС.Т 1 янв"/>
      <sheetName val="ТС.Т 1 июл"/>
      <sheetName val="ТС.Т 1 сен"/>
      <sheetName val="ТС.ТМ1 1 янв"/>
      <sheetName val="ТС.ТМ1 1 июл"/>
      <sheetName val="ТС.ТМ1 1 сен"/>
      <sheetName val="ТС.ТМ2 1 янв"/>
      <sheetName val="ТС.ТМ2 1 июл"/>
      <sheetName val="ТС.ТМ2 1 сен"/>
      <sheetName val="БПр"/>
      <sheetName val="БТр"/>
      <sheetName val="К год"/>
      <sheetName val="К 1 янв"/>
      <sheetName val="К 1 июл"/>
      <sheetName val="ВС.К 1 сен"/>
      <sheetName val="ТМ1 1 янв"/>
      <sheetName val="ТМ1 1 июл"/>
      <sheetName val="ВС.ТМ1 1 сен"/>
      <sheetName val="ТМ2 1 янв"/>
      <sheetName val="ТМ2 1 июл"/>
      <sheetName val="ВС.ТМ2 1 сен"/>
      <sheetName val="ВО.БПр"/>
      <sheetName val="ВО.БТр"/>
      <sheetName val="ВО.К год"/>
      <sheetName val="ВО.К 1 янв"/>
      <sheetName val="ВО.К 1 июл"/>
      <sheetName val="ВО.К 1 сен"/>
      <sheetName val="ВО.ТМ1 1 янв"/>
      <sheetName val="ВО.ТМ1 1 июл"/>
      <sheetName val="ВО.ТМ1 1 сен"/>
      <sheetName val="ВО.ТМ2 1 янв"/>
      <sheetName val="ВО.ТМ2 1 июл"/>
      <sheetName val="ВО.ТМ2 1 сен"/>
      <sheetName val="Свод"/>
      <sheetName val="Результаты загрузки"/>
      <sheetName val="Комментарии"/>
      <sheetName val="Проверка"/>
      <sheetName val="REESTR_MO"/>
      <sheetName val="AUTHORISATION"/>
      <sheetName val="REGIONAL_LIST_ORG"/>
      <sheetName val="PLAN1X_LIST_ORG"/>
      <sheetName val="PLAN1X_BPR"/>
      <sheetName val="PLAN1X_BPR_DETAILED"/>
      <sheetName val="PLAN1X_MXPP"/>
      <sheetName val="PLAN1X_MXPP_DETAILED"/>
      <sheetName val="PLAN1X_BTR"/>
      <sheetName val="PLAN1X_BTR_DETAILED"/>
      <sheetName val="PLAN1X_MXTR"/>
      <sheetName val="PLAN1X_MXTR_DETAILED"/>
      <sheetName val="PLAN1X_FUEL"/>
      <sheetName val="PLAN1X_FUEL_GAS"/>
      <sheetName val="PLAN1X_FUEL_TR_1"/>
      <sheetName val="PLAN1X_FUEL_TR_2"/>
      <sheetName val="PLAN1X_FUEL_TR_3"/>
      <sheetName val="PLAN1X_CALC"/>
      <sheetName val="PLAN1X_TM1"/>
      <sheetName val="PLAN1X_TM2"/>
      <sheetName val="modLoad"/>
      <sheetName val="modLoadResults"/>
      <sheetName val="modLoadFiles"/>
      <sheetName val="modSvodButtons"/>
      <sheetName val="modVLDCommonProv"/>
      <sheetName val="modVLDIntegrityProv"/>
      <sheetName val="modVLDProv"/>
      <sheetName val="VLD"/>
      <sheetName val="modDataRegion"/>
      <sheetName val="modCommonProcedures"/>
      <sheetName val="modBalPr"/>
      <sheetName val="modBalTr"/>
      <sheetName val="modCalc"/>
      <sheetName val="modCalcCombi"/>
      <sheetName val="modCalcYear"/>
      <sheetName val="modFuel"/>
      <sheetName val="modDF"/>
      <sheetName val="modListOrg"/>
      <sheetName val="modCommandButton"/>
      <sheetName val="modfrmRegion"/>
      <sheetName val="modVLDProvGeneralProc"/>
      <sheetName val="modfrmCheckInIsInProgress"/>
      <sheetName val="modfrmPLAN1XUpdateIsInProgress"/>
      <sheetName val="modfrmTemplateMode"/>
      <sheetName val="modVLDOrgUniqueness"/>
      <sheetName val="modCloneData"/>
      <sheetName val="modTM1"/>
      <sheetName val="modTM2"/>
      <sheetName val="modfrmReestr"/>
      <sheetName val="modfrmOrg"/>
      <sheetName val="modUpdTemplMain"/>
      <sheetName val="modfrmCheckUpdates"/>
      <sheetName val="modfrmDateChoose"/>
      <sheetName val="modIHLCommandBar"/>
      <sheetName val="modfrmHEATINGAdditionalOrgData"/>
      <sheetName val="modfrmVSNAVOTVAdditionalOrgData"/>
      <sheetName val="modGeneralProcedures"/>
      <sheetName val="modOpen"/>
      <sheetName val="modfrmReportMode"/>
      <sheetName val="modVLDProvTM"/>
      <sheetName val="modfrmRegCheckInIsInProgress"/>
      <sheetName val="modfrmRegUpdateIsInProgress"/>
      <sheetName val="ТБО.Т и Н 1 янв"/>
      <sheetName val="ТБО.Т и Н 1 июл"/>
      <sheetName val="ТБО.Т и Н 1 сен"/>
      <sheetName val="ТБО.К год"/>
      <sheetName val="ТБО.К 1 янв"/>
      <sheetName val="ТБО.К 1 июл"/>
      <sheetName val="ТБО.К 1 сен"/>
      <sheetName val="ТС.ДФ"/>
      <sheetName val="ВС.ДФ"/>
      <sheetName val="ВО.ДФ"/>
    </sheetNames>
    <sheetDataSet>
      <sheetData sheetId="4">
        <row r="6">
          <cell r="E6" t="str">
            <v>водоснабжения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inenergo.samregion.ru/" TargetMode="External" /><Relationship Id="rId2" Type="http://schemas.openxmlformats.org/officeDocument/2006/relationships/hyperlink" Target="http://www.minenergo.samregion.ru/" TargetMode="External" /><Relationship Id="rId3" Type="http://schemas.openxmlformats.org/officeDocument/2006/relationships/hyperlink" Target="http://www.minenergo.samregion.ru/" TargetMode="External" /><Relationship Id="rId4" Type="http://schemas.openxmlformats.org/officeDocument/2006/relationships/hyperlink" Target="mailto:skripinea@samgreion.ru" TargetMode="External" /><Relationship Id="rId5" Type="http://schemas.openxmlformats.org/officeDocument/2006/relationships/hyperlink" Target="mailto:skripinea@samgreion.ru" TargetMode="Externa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>
    <tabColor rgb="FF0070C0"/>
    <pageSetUpPr fitToPage="1"/>
  </sheetPr>
  <dimension ref="A1:BJ50"/>
  <sheetViews>
    <sheetView zoomScaleSheetLayoutView="90" zoomScalePageLayoutView="0" workbookViewId="0" topLeftCell="A1">
      <selection activeCell="D12" sqref="D12"/>
    </sheetView>
  </sheetViews>
  <sheetFormatPr defaultColWidth="9.00390625" defaultRowHeight="12.75"/>
  <cols>
    <col min="1" max="2" width="2.75390625" style="2" customWidth="1"/>
    <col min="3" max="3" width="10.875" style="2" customWidth="1"/>
    <col min="4" max="4" width="4.25390625" style="2" customWidth="1"/>
    <col min="5" max="5" width="39.625" style="2" customWidth="1"/>
    <col min="6" max="6" width="8.00390625" style="2" customWidth="1"/>
    <col min="7" max="7" width="41.25390625" style="2" customWidth="1"/>
    <col min="8" max="8" width="10.25390625" style="2" customWidth="1"/>
    <col min="9" max="9" width="3.625" style="2" customWidth="1"/>
    <col min="10" max="10" width="2.75390625" style="2" customWidth="1"/>
    <col min="11" max="11" width="3.75390625" style="2" customWidth="1"/>
    <col min="12" max="14" width="9.125" style="2" customWidth="1"/>
    <col min="15" max="62" width="9.125" style="1" customWidth="1"/>
    <col min="63" max="16384" width="9.125" style="2" customWidth="1"/>
  </cols>
  <sheetData>
    <row r="1" spans="1:14" ht="11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1.25">
      <c r="A2" s="1"/>
      <c r="B2" s="181" t="s">
        <v>152</v>
      </c>
      <c r="C2" s="181"/>
      <c r="D2" s="181"/>
      <c r="E2" s="181"/>
      <c r="F2" s="181"/>
      <c r="G2" s="181"/>
      <c r="H2" s="181"/>
      <c r="I2" s="181"/>
      <c r="J2" s="181"/>
      <c r="K2" s="1"/>
      <c r="L2" s="1"/>
      <c r="M2" s="1"/>
      <c r="N2" s="1"/>
    </row>
    <row r="3" spans="1:14" ht="12.75" customHeight="1">
      <c r="A3" s="1"/>
      <c r="B3" s="181" t="s">
        <v>153</v>
      </c>
      <c r="C3" s="181"/>
      <c r="D3" s="181"/>
      <c r="E3" s="181"/>
      <c r="F3" s="181"/>
      <c r="G3" s="181"/>
      <c r="H3" s="181"/>
      <c r="I3" s="181"/>
      <c r="J3" s="181"/>
      <c r="K3" s="1"/>
      <c r="L3" s="1"/>
      <c r="M3" s="1"/>
      <c r="N3" s="1"/>
    </row>
    <row r="4" spans="1:14" ht="30.75" customHeight="1">
      <c r="A4" s="1"/>
      <c r="B4" s="160" t="s">
        <v>0</v>
      </c>
      <c r="C4" s="161"/>
      <c r="D4" s="161"/>
      <c r="E4" s="161"/>
      <c r="F4" s="161"/>
      <c r="G4" s="161"/>
      <c r="H4" s="161"/>
      <c r="I4" s="161"/>
      <c r="J4" s="162"/>
      <c r="K4" s="1"/>
      <c r="L4" s="1"/>
      <c r="M4" s="1"/>
      <c r="N4" s="1"/>
    </row>
    <row r="5" spans="1:14" ht="11.25">
      <c r="A5" s="1"/>
      <c r="B5" s="3"/>
      <c r="C5" s="3"/>
      <c r="D5" s="3"/>
      <c r="E5" s="3"/>
      <c r="F5" s="3"/>
      <c r="G5" s="1"/>
      <c r="H5" s="1"/>
      <c r="I5" s="1"/>
      <c r="J5" s="1"/>
      <c r="K5" s="1"/>
      <c r="L5" s="1"/>
      <c r="M5" s="1"/>
      <c r="N5" s="1"/>
    </row>
    <row r="6" spans="1:62" s="8" customFormat="1" ht="12.75">
      <c r="A6" s="4"/>
      <c r="B6" s="5"/>
      <c r="C6" s="6"/>
      <c r="D6" s="6"/>
      <c r="E6" s="6"/>
      <c r="F6" s="6"/>
      <c r="G6" s="6"/>
      <c r="H6" s="6"/>
      <c r="I6" s="6"/>
      <c r="J6" s="7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</row>
    <row r="7" spans="1:62" s="8" customFormat="1" ht="12.75">
      <c r="A7" s="4"/>
      <c r="B7" s="9"/>
      <c r="C7" s="163" t="s">
        <v>1</v>
      </c>
      <c r="D7" s="164"/>
      <c r="E7" s="164"/>
      <c r="F7" s="164"/>
      <c r="G7" s="164"/>
      <c r="H7" s="164"/>
      <c r="I7" s="10"/>
      <c r="J7" s="11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</row>
    <row r="8" spans="1:62" s="8" customFormat="1" ht="12.75">
      <c r="A8" s="4"/>
      <c r="B8" s="9"/>
      <c r="C8" s="165" t="s">
        <v>2</v>
      </c>
      <c r="D8" s="165"/>
      <c r="E8" s="165"/>
      <c r="F8" s="165"/>
      <c r="G8" s="165"/>
      <c r="H8" s="165"/>
      <c r="I8" s="10"/>
      <c r="J8" s="11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</row>
    <row r="9" spans="1:62" s="8" customFormat="1" ht="12.75">
      <c r="A9" s="4"/>
      <c r="B9" s="9"/>
      <c r="C9" s="165" t="s">
        <v>3</v>
      </c>
      <c r="D9" s="165"/>
      <c r="E9" s="165"/>
      <c r="F9" s="165"/>
      <c r="G9" s="165"/>
      <c r="H9" s="165"/>
      <c r="I9" s="10"/>
      <c r="J9" s="11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</row>
    <row r="10" spans="1:62" s="8" customFormat="1" ht="57.75" customHeight="1">
      <c r="A10" s="4"/>
      <c r="B10" s="9"/>
      <c r="C10" s="166" t="s">
        <v>4</v>
      </c>
      <c r="D10" s="167"/>
      <c r="E10" s="167"/>
      <c r="F10" s="167"/>
      <c r="G10" s="167"/>
      <c r="H10" s="167"/>
      <c r="I10" s="10"/>
      <c r="J10" s="12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</row>
    <row r="11" spans="1:14" ht="11.25">
      <c r="A11" s="1"/>
      <c r="B11" s="13"/>
      <c r="C11" s="3"/>
      <c r="D11" s="3"/>
      <c r="E11" s="3"/>
      <c r="F11" s="3"/>
      <c r="G11" s="3"/>
      <c r="H11" s="3"/>
      <c r="I11" s="3"/>
      <c r="J11" s="14"/>
      <c r="K11" s="1"/>
      <c r="L11" s="1"/>
      <c r="M11" s="1"/>
      <c r="N11" s="1"/>
    </row>
    <row r="12" spans="1:14" ht="12.75">
      <c r="A12" s="1"/>
      <c r="B12" s="13"/>
      <c r="C12" s="3"/>
      <c r="D12" s="115" t="s">
        <v>154</v>
      </c>
      <c r="E12" s="15" t="s">
        <v>5</v>
      </c>
      <c r="F12" s="3"/>
      <c r="G12" s="3"/>
      <c r="H12" s="3"/>
      <c r="I12" s="3"/>
      <c r="J12" s="14"/>
      <c r="K12" s="1"/>
      <c r="L12" s="1"/>
      <c r="M12" s="1"/>
      <c r="N12" s="1"/>
    </row>
    <row r="13" spans="1:14" ht="12.75">
      <c r="A13" s="1"/>
      <c r="B13" s="13"/>
      <c r="C13" s="3"/>
      <c r="D13" s="116" t="s">
        <v>154</v>
      </c>
      <c r="E13" s="15" t="s">
        <v>6</v>
      </c>
      <c r="F13" s="3"/>
      <c r="G13" s="3"/>
      <c r="H13" s="3"/>
      <c r="I13" s="3"/>
      <c r="J13" s="14"/>
      <c r="K13" s="1"/>
      <c r="L13" s="1"/>
      <c r="M13" s="1"/>
      <c r="N13" s="1"/>
    </row>
    <row r="14" spans="1:14" ht="12" customHeight="1">
      <c r="A14" s="1"/>
      <c r="B14" s="13"/>
      <c r="C14" s="3"/>
      <c r="D14" s="117" t="s">
        <v>154</v>
      </c>
      <c r="E14" s="159" t="s">
        <v>7</v>
      </c>
      <c r="F14" s="159"/>
      <c r="G14" s="159"/>
      <c r="H14" s="159"/>
      <c r="I14" s="3"/>
      <c r="J14" s="14"/>
      <c r="K14" s="1"/>
      <c r="L14" s="1"/>
      <c r="M14" s="1"/>
      <c r="N14" s="1"/>
    </row>
    <row r="15" spans="1:14" ht="14.25" customHeight="1">
      <c r="A15" s="1"/>
      <c r="B15" s="13"/>
      <c r="C15" s="16"/>
      <c r="D15" s="118" t="s">
        <v>154</v>
      </c>
      <c r="E15" s="159" t="s">
        <v>8</v>
      </c>
      <c r="F15" s="159"/>
      <c r="G15" s="159"/>
      <c r="H15" s="17"/>
      <c r="I15" s="3"/>
      <c r="J15" s="14"/>
      <c r="K15" s="1"/>
      <c r="L15" s="1"/>
      <c r="M15" s="1"/>
      <c r="N15" s="1"/>
    </row>
    <row r="16" spans="1:14" ht="14.25" customHeight="1">
      <c r="A16" s="1"/>
      <c r="B16" s="13"/>
      <c r="C16" s="3"/>
      <c r="D16" s="3"/>
      <c r="E16" s="18"/>
      <c r="F16" s="18"/>
      <c r="G16" s="18"/>
      <c r="H16" s="18"/>
      <c r="I16" s="3"/>
      <c r="J16" s="14"/>
      <c r="K16" s="1"/>
      <c r="L16" s="1"/>
      <c r="M16" s="1"/>
      <c r="N16" s="1"/>
    </row>
    <row r="17" spans="1:14" ht="12.75">
      <c r="A17" s="1"/>
      <c r="B17" s="13"/>
      <c r="C17" s="3"/>
      <c r="D17" s="3"/>
      <c r="E17" s="15"/>
      <c r="F17" s="3"/>
      <c r="G17" s="3"/>
      <c r="H17" s="3"/>
      <c r="I17" s="3"/>
      <c r="J17" s="14"/>
      <c r="K17" s="1"/>
      <c r="L17" s="1"/>
      <c r="M17" s="1"/>
      <c r="N17" s="1"/>
    </row>
    <row r="18" spans="1:14" ht="12.75">
      <c r="A18" s="1"/>
      <c r="B18" s="13"/>
      <c r="C18" s="3"/>
      <c r="D18" s="3"/>
      <c r="E18" s="15"/>
      <c r="F18" s="3"/>
      <c r="G18" s="3"/>
      <c r="H18" s="3"/>
      <c r="I18" s="3"/>
      <c r="J18" s="14"/>
      <c r="K18" s="1"/>
      <c r="L18" s="1"/>
      <c r="M18" s="1"/>
      <c r="N18" s="1"/>
    </row>
    <row r="19" spans="1:14" ht="12.75" customHeight="1">
      <c r="A19" s="1"/>
      <c r="B19" s="13"/>
      <c r="C19" s="19" t="s">
        <v>9</v>
      </c>
      <c r="D19" s="172" t="s">
        <v>10</v>
      </c>
      <c r="E19" s="172"/>
      <c r="F19" s="172"/>
      <c r="G19" s="172"/>
      <c r="H19" s="172"/>
      <c r="I19" s="172"/>
      <c r="J19" s="14"/>
      <c r="K19" s="1"/>
      <c r="L19" s="1"/>
      <c r="M19" s="1"/>
      <c r="N19" s="1"/>
    </row>
    <row r="20" spans="2:10" s="1" customFormat="1" ht="12.75" customHeight="1">
      <c r="B20" s="13"/>
      <c r="C20" s="67" t="s">
        <v>11</v>
      </c>
      <c r="D20" s="173" t="s">
        <v>144</v>
      </c>
      <c r="E20" s="173"/>
      <c r="F20" s="173"/>
      <c r="G20" s="173"/>
      <c r="H20" s="173"/>
      <c r="I20" s="3"/>
      <c r="J20" s="14"/>
    </row>
    <row r="21" spans="1:14" ht="12.75">
      <c r="A21" s="1"/>
      <c r="B21" s="13"/>
      <c r="C21" s="3"/>
      <c r="D21" s="3"/>
      <c r="E21" s="15"/>
      <c r="F21" s="3"/>
      <c r="G21" s="3"/>
      <c r="H21" s="3"/>
      <c r="I21" s="3"/>
      <c r="J21" s="14"/>
      <c r="K21" s="1"/>
      <c r="L21" s="1"/>
      <c r="M21" s="1"/>
      <c r="N21" s="1"/>
    </row>
    <row r="22" spans="1:62" s="8" customFormat="1" ht="12.75">
      <c r="A22" s="4"/>
      <c r="B22" s="20"/>
      <c r="C22" s="174" t="s">
        <v>143</v>
      </c>
      <c r="D22" s="175"/>
      <c r="E22" s="175"/>
      <c r="F22" s="175"/>
      <c r="G22" s="175"/>
      <c r="H22" s="175"/>
      <c r="I22" s="21"/>
      <c r="J22" s="22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</row>
    <row r="23" spans="2:10" s="4" customFormat="1" ht="12.75">
      <c r="B23" s="20"/>
      <c r="C23" s="176" t="s">
        <v>145</v>
      </c>
      <c r="D23" s="176"/>
      <c r="E23" s="176"/>
      <c r="F23" s="176"/>
      <c r="G23" s="176"/>
      <c r="H23" s="176"/>
      <c r="I23" s="21"/>
      <c r="J23" s="22"/>
    </row>
    <row r="24" spans="1:62" s="8" customFormat="1" ht="29.25" customHeight="1">
      <c r="A24" s="4"/>
      <c r="B24" s="20"/>
      <c r="C24" s="168" t="s">
        <v>151</v>
      </c>
      <c r="D24" s="168"/>
      <c r="E24" s="168"/>
      <c r="F24" s="168"/>
      <c r="G24" s="168"/>
      <c r="H24" s="168"/>
      <c r="I24" s="23"/>
      <c r="J24" s="22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</row>
    <row r="25" spans="1:62" s="8" customFormat="1" ht="12.75">
      <c r="A25" s="4"/>
      <c r="B25" s="20"/>
      <c r="C25" s="168"/>
      <c r="D25" s="168"/>
      <c r="E25" s="168"/>
      <c r="F25" s="168"/>
      <c r="G25" s="168"/>
      <c r="H25" s="168"/>
      <c r="I25" s="21"/>
      <c r="J25" s="22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</row>
    <row r="26" spans="1:62" s="8" customFormat="1" ht="12.75">
      <c r="A26" s="4"/>
      <c r="B26" s="20"/>
      <c r="C26" s="23"/>
      <c r="D26" s="23"/>
      <c r="E26" s="23"/>
      <c r="F26" s="23"/>
      <c r="G26" s="23"/>
      <c r="H26" s="23"/>
      <c r="I26" s="21"/>
      <c r="J26" s="22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</row>
    <row r="27" spans="1:62" s="30" customFormat="1" ht="18" customHeight="1">
      <c r="A27" s="24"/>
      <c r="B27" s="25"/>
      <c r="C27" s="169" t="s">
        <v>12</v>
      </c>
      <c r="D27" s="169"/>
      <c r="E27" s="169"/>
      <c r="F27" s="26"/>
      <c r="G27" s="27"/>
      <c r="H27" s="27"/>
      <c r="I27" s="27"/>
      <c r="J27" s="28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</row>
    <row r="28" spans="1:62" s="30" customFormat="1" ht="18" customHeight="1">
      <c r="A28" s="24"/>
      <c r="B28" s="25"/>
      <c r="C28" s="170" t="s">
        <v>13</v>
      </c>
      <c r="D28" s="170"/>
      <c r="E28" s="171" t="s">
        <v>57</v>
      </c>
      <c r="F28" s="171"/>
      <c r="G28" s="171"/>
      <c r="H28" s="171"/>
      <c r="I28" s="27"/>
      <c r="J28" s="28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</row>
    <row r="29" spans="1:62" s="30" customFormat="1" ht="18" customHeight="1">
      <c r="A29" s="24"/>
      <c r="B29" s="25"/>
      <c r="C29" s="170" t="s">
        <v>14</v>
      </c>
      <c r="D29" s="170"/>
      <c r="E29" s="171" t="s">
        <v>142</v>
      </c>
      <c r="F29" s="171"/>
      <c r="G29" s="171"/>
      <c r="H29" s="171"/>
      <c r="I29" s="27"/>
      <c r="J29" s="28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</row>
    <row r="30" spans="1:62" s="30" customFormat="1" ht="18" customHeight="1">
      <c r="A30" s="24"/>
      <c r="B30" s="25"/>
      <c r="C30" s="170" t="s">
        <v>15</v>
      </c>
      <c r="D30" s="170"/>
      <c r="E30" s="177" t="s">
        <v>58</v>
      </c>
      <c r="F30" s="178"/>
      <c r="G30" s="178"/>
      <c r="H30" s="178"/>
      <c r="I30" s="27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</row>
    <row r="31" spans="1:62" s="30" customFormat="1" ht="18" customHeight="1">
      <c r="A31" s="24"/>
      <c r="B31" s="25"/>
      <c r="C31" s="170" t="s">
        <v>16</v>
      </c>
      <c r="D31" s="170"/>
      <c r="E31" s="177" t="s">
        <v>17</v>
      </c>
      <c r="F31" s="178"/>
      <c r="G31" s="178"/>
      <c r="H31" s="178"/>
      <c r="I31" s="27"/>
      <c r="J31" s="28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</row>
    <row r="32" spans="1:62" s="30" customFormat="1" ht="30" customHeight="1">
      <c r="A32" s="24"/>
      <c r="B32" s="25"/>
      <c r="C32" s="179" t="s">
        <v>18</v>
      </c>
      <c r="D32" s="179"/>
      <c r="E32" s="171" t="s">
        <v>19</v>
      </c>
      <c r="F32" s="171"/>
      <c r="G32" s="171"/>
      <c r="H32" s="171"/>
      <c r="I32" s="27"/>
      <c r="J32" s="28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</row>
    <row r="33" spans="1:62" s="30" customFormat="1" ht="26.25" customHeight="1">
      <c r="A33" s="24"/>
      <c r="B33" s="25"/>
      <c r="C33" s="179" t="s">
        <v>20</v>
      </c>
      <c r="D33" s="179"/>
      <c r="E33" s="177" t="s">
        <v>17</v>
      </c>
      <c r="F33" s="178"/>
      <c r="G33" s="178"/>
      <c r="H33" s="178"/>
      <c r="I33" s="27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</row>
    <row r="34" spans="1:62" s="30" customFormat="1" ht="12.75">
      <c r="A34" s="24"/>
      <c r="B34" s="25"/>
      <c r="C34" s="31"/>
      <c r="D34" s="31"/>
      <c r="E34" s="31"/>
      <c r="F34" s="26"/>
      <c r="G34" s="27"/>
      <c r="H34" s="27"/>
      <c r="I34" s="27"/>
      <c r="J34" s="28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</row>
    <row r="35" spans="1:62" s="30" customFormat="1" ht="18" customHeight="1">
      <c r="A35" s="24"/>
      <c r="B35" s="25"/>
      <c r="C35" s="182" t="s">
        <v>21</v>
      </c>
      <c r="D35" s="182"/>
      <c r="E35" s="182"/>
      <c r="F35" s="26"/>
      <c r="G35" s="27"/>
      <c r="H35" s="27"/>
      <c r="I35" s="27"/>
      <c r="J35" s="28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</row>
    <row r="36" spans="1:62" s="30" customFormat="1" ht="18" customHeight="1">
      <c r="A36" s="24"/>
      <c r="B36" s="25"/>
      <c r="C36" s="180" t="s">
        <v>13</v>
      </c>
      <c r="D36" s="180"/>
      <c r="E36" s="171" t="s">
        <v>57</v>
      </c>
      <c r="F36" s="171"/>
      <c r="G36" s="171"/>
      <c r="H36" s="171"/>
      <c r="I36" s="27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</row>
    <row r="37" spans="1:62" s="30" customFormat="1" ht="18" customHeight="1">
      <c r="A37" s="24"/>
      <c r="B37" s="25"/>
      <c r="C37" s="180" t="s">
        <v>14</v>
      </c>
      <c r="D37" s="180"/>
      <c r="E37" s="171" t="s">
        <v>142</v>
      </c>
      <c r="F37" s="171"/>
      <c r="G37" s="171"/>
      <c r="H37" s="171"/>
      <c r="I37" s="27"/>
      <c r="J37" s="28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</row>
    <row r="38" spans="1:62" s="30" customFormat="1" ht="12.75" customHeight="1">
      <c r="A38" s="24"/>
      <c r="B38" s="25"/>
      <c r="C38" s="180" t="s">
        <v>15</v>
      </c>
      <c r="D38" s="180"/>
      <c r="E38" s="177" t="s">
        <v>58</v>
      </c>
      <c r="F38" s="178"/>
      <c r="G38" s="178"/>
      <c r="H38" s="178"/>
      <c r="I38" s="27"/>
      <c r="J38" s="28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</row>
    <row r="39" spans="1:62" s="30" customFormat="1" ht="18" customHeight="1">
      <c r="A39" s="24"/>
      <c r="B39" s="25"/>
      <c r="C39" s="180" t="s">
        <v>16</v>
      </c>
      <c r="D39" s="180"/>
      <c r="E39" s="177" t="s">
        <v>17</v>
      </c>
      <c r="F39" s="178"/>
      <c r="G39" s="178"/>
      <c r="H39" s="178"/>
      <c r="I39" s="27"/>
      <c r="J39" s="28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</row>
    <row r="40" spans="1:62" s="30" customFormat="1" ht="12.75">
      <c r="A40" s="24"/>
      <c r="B40" s="25"/>
      <c r="C40" s="180" t="s">
        <v>22</v>
      </c>
      <c r="D40" s="180"/>
      <c r="E40" s="171"/>
      <c r="F40" s="171"/>
      <c r="G40" s="171"/>
      <c r="H40" s="171"/>
      <c r="I40" s="27"/>
      <c r="J40" s="28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</row>
    <row r="41" spans="1:14" ht="11.25">
      <c r="A41" s="1"/>
      <c r="B41" s="32"/>
      <c r="C41" s="33"/>
      <c r="D41" s="33"/>
      <c r="E41" s="33"/>
      <c r="F41" s="33"/>
      <c r="G41" s="33"/>
      <c r="H41" s="33"/>
      <c r="I41" s="33"/>
      <c r="J41" s="34"/>
      <c r="K41" s="1"/>
      <c r="L41" s="1"/>
      <c r="M41" s="1"/>
      <c r="N41" s="1"/>
    </row>
    <row r="42" spans="1:14" ht="11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1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1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1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1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="1" customFormat="1" ht="11.25"/>
    <row r="48" s="1" customFormat="1" ht="11.25">
      <c r="N48" s="2"/>
    </row>
    <row r="49" s="1" customFormat="1" ht="11.25">
      <c r="N49" s="2"/>
    </row>
    <row r="50" s="1" customFormat="1" ht="11.25">
      <c r="N50" s="2"/>
    </row>
    <row r="51" s="1" customFormat="1" ht="11.25"/>
    <row r="52" s="1" customFormat="1" ht="11.25"/>
    <row r="53" s="1" customFormat="1" ht="11.25"/>
    <row r="54" s="1" customFormat="1" ht="11.25"/>
    <row r="55" s="1" customFormat="1" ht="11.25"/>
    <row r="56" s="1" customFormat="1" ht="11.25"/>
    <row r="57" s="1" customFormat="1" ht="11.25"/>
    <row r="58" s="1" customFormat="1" ht="11.25"/>
    <row r="59" s="1" customFormat="1" ht="11.25"/>
    <row r="60" s="1" customFormat="1" ht="11.25"/>
    <row r="61" s="1" customFormat="1" ht="11.25"/>
    <row r="62" s="1" customFormat="1" ht="11.25"/>
    <row r="63" s="1" customFormat="1" ht="11.25"/>
    <row r="64" s="1" customFormat="1" ht="11.25"/>
    <row r="65" s="1" customFormat="1" ht="11.25"/>
    <row r="66" s="1" customFormat="1" ht="11.25"/>
    <row r="67" s="1" customFormat="1" ht="11.25"/>
    <row r="68" s="1" customFormat="1" ht="11.25"/>
    <row r="69" s="1" customFormat="1" ht="11.25"/>
    <row r="70" s="1" customFormat="1" ht="11.25"/>
    <row r="71" s="1" customFormat="1" ht="11.25"/>
    <row r="72" s="1" customFormat="1" ht="11.25"/>
    <row r="73" s="1" customFormat="1" ht="11.25"/>
    <row r="74" s="1" customFormat="1" ht="11.25"/>
    <row r="75" s="1" customFormat="1" ht="11.25"/>
    <row r="76" s="1" customFormat="1" ht="11.25"/>
    <row r="77" s="1" customFormat="1" ht="11.25"/>
    <row r="78" s="1" customFormat="1" ht="11.25"/>
    <row r="79" s="1" customFormat="1" ht="11.25"/>
    <row r="80" s="1" customFormat="1" ht="11.25"/>
    <row r="81" s="1" customFormat="1" ht="11.25"/>
    <row r="82" s="1" customFormat="1" ht="11.25"/>
    <row r="83" s="1" customFormat="1" ht="11.25"/>
    <row r="84" s="1" customFormat="1" ht="11.25"/>
    <row r="85" s="1" customFormat="1" ht="11.25"/>
    <row r="86" s="1" customFormat="1" ht="11.25"/>
    <row r="87" s="1" customFormat="1" ht="11.25"/>
    <row r="88" s="1" customFormat="1" ht="11.25"/>
    <row r="89" s="1" customFormat="1" ht="11.25"/>
    <row r="90" s="1" customFormat="1" ht="11.25"/>
    <row r="91" s="1" customFormat="1" ht="11.25"/>
    <row r="92" s="1" customFormat="1" ht="11.25"/>
    <row r="93" s="1" customFormat="1" ht="11.25"/>
    <row r="94" s="1" customFormat="1" ht="11.25"/>
    <row r="95" s="1" customFormat="1" ht="11.25"/>
    <row r="96" s="1" customFormat="1" ht="11.25"/>
    <row r="97" s="1" customFormat="1" ht="11.25"/>
    <row r="98" s="1" customFormat="1" ht="11.25"/>
    <row r="99" s="1" customFormat="1" ht="11.25"/>
    <row r="100" s="1" customFormat="1" ht="11.25"/>
    <row r="101" s="1" customFormat="1" ht="11.25"/>
    <row r="102" s="1" customFormat="1" ht="11.25"/>
    <row r="103" s="1" customFormat="1" ht="11.25"/>
    <row r="104" s="1" customFormat="1" ht="11.25"/>
    <row r="105" s="1" customFormat="1" ht="11.25"/>
    <row r="106" s="1" customFormat="1" ht="11.25"/>
    <row r="107" s="1" customFormat="1" ht="11.25"/>
    <row r="108" s="1" customFormat="1" ht="11.25"/>
    <row r="109" s="1" customFormat="1" ht="11.25"/>
    <row r="110" s="1" customFormat="1" ht="11.25"/>
    <row r="111" s="1" customFormat="1" ht="11.25"/>
    <row r="112" s="1" customFormat="1" ht="11.25"/>
    <row r="113" s="1" customFormat="1" ht="11.25"/>
    <row r="114" s="1" customFormat="1" ht="11.25"/>
    <row r="115" s="1" customFormat="1" ht="11.25"/>
    <row r="116" s="1" customFormat="1" ht="11.25"/>
    <row r="117" s="1" customFormat="1" ht="11.25"/>
    <row r="118" s="1" customFormat="1" ht="11.25"/>
    <row r="119" s="1" customFormat="1" ht="11.25"/>
    <row r="120" s="1" customFormat="1" ht="11.25"/>
    <row r="121" s="1" customFormat="1" ht="11.25"/>
    <row r="122" s="1" customFormat="1" ht="11.25"/>
    <row r="123" s="1" customFormat="1" ht="11.25"/>
    <row r="124" s="1" customFormat="1" ht="11.25"/>
    <row r="125" s="1" customFormat="1" ht="11.25"/>
    <row r="126" s="1" customFormat="1" ht="11.25"/>
    <row r="127" s="1" customFormat="1" ht="11.25"/>
    <row r="128" s="1" customFormat="1" ht="11.25"/>
    <row r="129" s="1" customFormat="1" ht="11.25"/>
    <row r="130" s="1" customFormat="1" ht="11.25"/>
    <row r="131" s="1" customFormat="1" ht="11.25"/>
    <row r="132" s="1" customFormat="1" ht="11.25"/>
    <row r="133" s="1" customFormat="1" ht="11.25"/>
    <row r="134" s="1" customFormat="1" ht="11.25"/>
    <row r="135" s="1" customFormat="1" ht="11.25"/>
    <row r="136" s="1" customFormat="1" ht="11.25"/>
    <row r="137" s="1" customFormat="1" ht="11.25"/>
    <row r="138" s="1" customFormat="1" ht="11.25"/>
    <row r="139" s="1" customFormat="1" ht="11.25"/>
    <row r="140" s="1" customFormat="1" ht="11.25"/>
    <row r="141" s="1" customFormat="1" ht="11.25"/>
    <row r="142" s="1" customFormat="1" ht="11.25"/>
    <row r="143" s="1" customFormat="1" ht="11.25"/>
    <row r="144" s="1" customFormat="1" ht="11.25"/>
    <row r="145" s="1" customFormat="1" ht="11.25"/>
    <row r="146" s="1" customFormat="1" ht="11.25"/>
    <row r="147" s="1" customFormat="1" ht="11.25"/>
    <row r="148" s="1" customFormat="1" ht="11.25"/>
    <row r="149" s="1" customFormat="1" ht="11.25"/>
    <row r="150" s="1" customFormat="1" ht="11.25"/>
    <row r="151" s="1" customFormat="1" ht="11.25"/>
    <row r="152" s="1" customFormat="1" ht="11.25"/>
    <row r="153" s="1" customFormat="1" ht="11.25"/>
    <row r="154" s="1" customFormat="1" ht="11.25"/>
    <row r="155" s="1" customFormat="1" ht="11.25"/>
    <row r="156" s="1" customFormat="1" ht="11.25"/>
    <row r="157" s="1" customFormat="1" ht="11.25"/>
    <row r="158" s="1" customFormat="1" ht="11.25"/>
    <row r="159" s="1" customFormat="1" ht="11.25"/>
    <row r="160" s="1" customFormat="1" ht="11.25"/>
    <row r="161" s="1" customFormat="1" ht="11.25"/>
    <row r="162" s="1" customFormat="1" ht="11.25"/>
    <row r="163" s="1" customFormat="1" ht="11.25"/>
    <row r="164" s="1" customFormat="1" ht="11.25"/>
    <row r="165" s="1" customFormat="1" ht="11.25"/>
    <row r="166" s="1" customFormat="1" ht="11.25"/>
    <row r="167" s="1" customFormat="1" ht="11.25"/>
    <row r="168" s="1" customFormat="1" ht="11.25"/>
    <row r="169" s="1" customFormat="1" ht="11.25"/>
    <row r="170" s="1" customFormat="1" ht="11.25"/>
    <row r="171" s="1" customFormat="1" ht="11.25"/>
    <row r="172" s="1" customFormat="1" ht="11.25"/>
    <row r="173" s="1" customFormat="1" ht="11.25"/>
    <row r="174" s="1" customFormat="1" ht="11.25"/>
    <row r="175" s="1" customFormat="1" ht="11.25"/>
    <row r="176" s="1" customFormat="1" ht="11.25"/>
    <row r="177" s="1" customFormat="1" ht="11.25"/>
    <row r="178" s="1" customFormat="1" ht="11.25"/>
    <row r="179" s="1" customFormat="1" ht="11.25"/>
    <row r="180" s="1" customFormat="1" ht="11.25"/>
    <row r="181" s="1" customFormat="1" ht="11.25"/>
    <row r="182" s="1" customFormat="1" ht="11.25"/>
    <row r="183" s="1" customFormat="1" ht="11.25"/>
    <row r="184" s="1" customFormat="1" ht="11.25"/>
    <row r="185" s="1" customFormat="1" ht="11.25"/>
    <row r="186" s="1" customFormat="1" ht="11.25"/>
    <row r="187" s="1" customFormat="1" ht="11.25"/>
    <row r="188" s="1" customFormat="1" ht="11.25"/>
    <row r="189" s="1" customFormat="1" ht="11.25"/>
    <row r="190" s="1" customFormat="1" ht="11.25"/>
    <row r="191" s="1" customFormat="1" ht="11.25"/>
    <row r="192" s="1" customFormat="1" ht="11.25"/>
    <row r="193" s="1" customFormat="1" ht="11.25"/>
    <row r="194" s="1" customFormat="1" ht="11.25"/>
    <row r="195" s="1" customFormat="1" ht="11.25"/>
    <row r="196" s="1" customFormat="1" ht="11.25"/>
    <row r="197" s="1" customFormat="1" ht="11.25"/>
    <row r="198" s="1" customFormat="1" ht="11.25"/>
    <row r="199" s="1" customFormat="1" ht="11.25"/>
    <row r="200" s="1" customFormat="1" ht="11.25"/>
    <row r="201" s="1" customFormat="1" ht="11.25"/>
    <row r="202" s="1" customFormat="1" ht="11.25"/>
    <row r="203" s="1" customFormat="1" ht="11.25"/>
    <row r="204" s="1" customFormat="1" ht="11.25"/>
    <row r="205" s="1" customFormat="1" ht="11.25"/>
    <row r="206" s="1" customFormat="1" ht="11.25"/>
    <row r="207" s="1" customFormat="1" ht="11.25"/>
    <row r="208" s="1" customFormat="1" ht="11.25"/>
    <row r="209" s="1" customFormat="1" ht="11.25"/>
    <row r="210" s="1" customFormat="1" ht="11.25"/>
    <row r="211" s="1" customFormat="1" ht="11.25"/>
    <row r="212" s="1" customFormat="1" ht="11.25"/>
    <row r="213" s="1" customFormat="1" ht="11.25"/>
    <row r="214" s="1" customFormat="1" ht="11.25"/>
    <row r="215" s="1" customFormat="1" ht="11.25"/>
    <row r="216" s="1" customFormat="1" ht="11.25"/>
    <row r="217" s="1" customFormat="1" ht="11.25"/>
    <row r="218" s="1" customFormat="1" ht="11.25"/>
    <row r="219" s="1" customFormat="1" ht="11.25"/>
    <row r="220" s="1" customFormat="1" ht="11.25"/>
    <row r="221" s="1" customFormat="1" ht="11.25"/>
    <row r="222" s="1" customFormat="1" ht="11.25"/>
    <row r="223" s="1" customFormat="1" ht="11.25"/>
    <row r="224" s="1" customFormat="1" ht="11.25"/>
    <row r="225" s="1" customFormat="1" ht="11.25"/>
    <row r="226" s="1" customFormat="1" ht="11.25"/>
    <row r="227" s="1" customFormat="1" ht="11.25"/>
    <row r="228" s="1" customFormat="1" ht="11.25"/>
    <row r="229" s="1" customFormat="1" ht="11.25"/>
    <row r="230" s="1" customFormat="1" ht="11.25"/>
    <row r="231" s="1" customFormat="1" ht="11.25"/>
    <row r="232" s="1" customFormat="1" ht="11.25"/>
    <row r="233" s="1" customFormat="1" ht="11.25"/>
    <row r="234" s="1" customFormat="1" ht="11.25"/>
    <row r="235" s="1" customFormat="1" ht="11.25"/>
    <row r="236" s="1" customFormat="1" ht="11.25"/>
    <row r="237" s="1" customFormat="1" ht="11.25"/>
    <row r="238" s="1" customFormat="1" ht="11.25"/>
    <row r="239" s="1" customFormat="1" ht="11.25"/>
    <row r="240" s="1" customFormat="1" ht="11.25"/>
    <row r="241" s="1" customFormat="1" ht="11.25"/>
    <row r="242" s="1" customFormat="1" ht="11.25"/>
    <row r="243" s="1" customFormat="1" ht="11.25"/>
    <row r="244" s="1" customFormat="1" ht="11.25"/>
    <row r="245" s="1" customFormat="1" ht="11.25"/>
    <row r="246" s="1" customFormat="1" ht="11.25"/>
    <row r="247" s="1" customFormat="1" ht="11.25"/>
    <row r="248" s="1" customFormat="1" ht="11.25"/>
    <row r="249" s="1" customFormat="1" ht="11.25"/>
    <row r="250" s="1" customFormat="1" ht="11.25"/>
    <row r="251" s="1" customFormat="1" ht="11.25"/>
    <row r="252" s="1" customFormat="1" ht="11.25"/>
    <row r="253" s="1" customFormat="1" ht="11.25"/>
    <row r="254" s="1" customFormat="1" ht="11.25"/>
    <row r="255" s="1" customFormat="1" ht="11.25"/>
    <row r="256" s="1" customFormat="1" ht="11.25"/>
    <row r="257" s="1" customFormat="1" ht="11.25"/>
    <row r="258" s="1" customFormat="1" ht="11.25"/>
    <row r="259" s="1" customFormat="1" ht="11.25"/>
    <row r="260" s="1" customFormat="1" ht="11.25"/>
    <row r="261" s="1" customFormat="1" ht="11.25"/>
    <row r="262" s="1" customFormat="1" ht="11.25"/>
    <row r="263" s="1" customFormat="1" ht="11.25"/>
    <row r="264" s="1" customFormat="1" ht="11.25"/>
    <row r="265" s="1" customFormat="1" ht="11.25"/>
    <row r="266" s="1" customFormat="1" ht="11.25"/>
    <row r="267" s="1" customFormat="1" ht="11.25"/>
    <row r="268" s="1" customFormat="1" ht="11.25"/>
    <row r="269" s="1" customFormat="1" ht="11.25"/>
    <row r="270" s="1" customFormat="1" ht="11.25"/>
    <row r="271" s="1" customFormat="1" ht="11.25"/>
    <row r="272" s="1" customFormat="1" ht="11.25"/>
    <row r="273" s="1" customFormat="1" ht="11.25"/>
    <row r="274" s="1" customFormat="1" ht="11.25"/>
    <row r="275" s="1" customFormat="1" ht="11.25"/>
    <row r="276" s="1" customFormat="1" ht="11.25"/>
    <row r="277" s="1" customFormat="1" ht="11.25"/>
    <row r="278" s="1" customFormat="1" ht="11.25"/>
    <row r="279" s="1" customFormat="1" ht="11.25"/>
    <row r="280" s="1" customFormat="1" ht="11.25"/>
    <row r="281" s="1" customFormat="1" ht="11.25"/>
    <row r="282" s="1" customFormat="1" ht="11.25"/>
    <row r="283" s="1" customFormat="1" ht="11.25"/>
    <row r="284" s="1" customFormat="1" ht="11.25"/>
    <row r="285" s="1" customFormat="1" ht="11.25"/>
    <row r="286" s="1" customFormat="1" ht="11.25"/>
    <row r="287" s="1" customFormat="1" ht="11.25"/>
    <row r="288" s="1" customFormat="1" ht="11.25"/>
    <row r="289" s="1" customFormat="1" ht="11.25"/>
    <row r="290" s="1" customFormat="1" ht="11.25"/>
    <row r="291" s="1" customFormat="1" ht="11.25"/>
    <row r="292" s="1" customFormat="1" ht="11.25"/>
    <row r="293" s="1" customFormat="1" ht="11.25"/>
    <row r="294" s="1" customFormat="1" ht="11.25"/>
    <row r="295" s="1" customFormat="1" ht="11.25"/>
    <row r="296" s="1" customFormat="1" ht="11.25"/>
    <row r="297" s="1" customFormat="1" ht="11.25"/>
    <row r="298" s="1" customFormat="1" ht="11.25"/>
    <row r="299" s="1" customFormat="1" ht="11.25"/>
    <row r="300" s="1" customFormat="1" ht="11.25"/>
    <row r="301" s="1" customFormat="1" ht="11.25"/>
    <row r="302" s="1" customFormat="1" ht="11.25"/>
    <row r="303" s="1" customFormat="1" ht="11.25"/>
    <row r="304" s="1" customFormat="1" ht="11.25"/>
    <row r="305" s="1" customFormat="1" ht="11.25"/>
    <row r="306" s="1" customFormat="1" ht="11.25"/>
    <row r="307" s="1" customFormat="1" ht="11.25"/>
    <row r="308" s="1" customFormat="1" ht="11.25"/>
    <row r="309" s="1" customFormat="1" ht="11.25"/>
    <row r="310" s="1" customFormat="1" ht="11.25"/>
    <row r="311" s="1" customFormat="1" ht="11.25"/>
    <row r="312" s="1" customFormat="1" ht="11.25"/>
    <row r="313" s="1" customFormat="1" ht="11.25"/>
    <row r="314" s="1" customFormat="1" ht="11.25"/>
    <row r="315" s="1" customFormat="1" ht="11.25"/>
    <row r="316" s="1" customFormat="1" ht="11.25"/>
    <row r="317" s="1" customFormat="1" ht="11.25"/>
    <row r="318" s="1" customFormat="1" ht="11.25"/>
    <row r="319" s="1" customFormat="1" ht="11.25"/>
    <row r="320" s="1" customFormat="1" ht="11.25"/>
    <row r="321" s="1" customFormat="1" ht="11.25"/>
    <row r="322" s="1" customFormat="1" ht="11.25"/>
    <row r="323" s="1" customFormat="1" ht="11.25"/>
    <row r="324" s="1" customFormat="1" ht="11.25"/>
    <row r="325" s="1" customFormat="1" ht="11.25"/>
    <row r="326" s="1" customFormat="1" ht="11.25"/>
    <row r="327" s="1" customFormat="1" ht="11.25"/>
    <row r="328" s="1" customFormat="1" ht="11.25"/>
    <row r="329" s="1" customFormat="1" ht="11.25"/>
    <row r="330" s="1" customFormat="1" ht="11.25"/>
    <row r="331" s="1" customFormat="1" ht="11.25"/>
    <row r="332" s="1" customFormat="1" ht="11.25"/>
    <row r="333" s="1" customFormat="1" ht="11.25"/>
    <row r="334" s="1" customFormat="1" ht="11.25"/>
    <row r="335" s="1" customFormat="1" ht="11.25"/>
    <row r="336" s="1" customFormat="1" ht="11.25"/>
    <row r="337" s="1" customFormat="1" ht="11.25"/>
    <row r="338" s="1" customFormat="1" ht="11.25"/>
    <row r="339" s="1" customFormat="1" ht="11.25"/>
    <row r="340" s="1" customFormat="1" ht="11.25"/>
    <row r="341" s="1" customFormat="1" ht="11.25"/>
    <row r="342" s="1" customFormat="1" ht="11.25"/>
    <row r="343" s="1" customFormat="1" ht="11.25"/>
    <row r="344" s="1" customFormat="1" ht="11.25"/>
    <row r="345" s="1" customFormat="1" ht="11.25"/>
    <row r="346" s="1" customFormat="1" ht="11.25"/>
    <row r="347" s="1" customFormat="1" ht="11.25"/>
    <row r="348" s="1" customFormat="1" ht="11.25"/>
    <row r="349" s="1" customFormat="1" ht="11.25"/>
    <row r="350" s="1" customFormat="1" ht="11.25"/>
    <row r="351" s="1" customFormat="1" ht="11.25"/>
    <row r="352" s="1" customFormat="1" ht="11.25"/>
    <row r="353" s="1" customFormat="1" ht="11.25"/>
    <row r="354" s="1" customFormat="1" ht="11.25"/>
    <row r="355" s="1" customFormat="1" ht="11.25"/>
    <row r="356" s="1" customFormat="1" ht="11.25"/>
    <row r="357" s="1" customFormat="1" ht="11.25"/>
    <row r="358" s="1" customFormat="1" ht="11.25"/>
    <row r="359" s="1" customFormat="1" ht="11.25"/>
    <row r="360" s="1" customFormat="1" ht="11.25"/>
    <row r="361" s="1" customFormat="1" ht="11.25"/>
    <row r="362" s="1" customFormat="1" ht="11.25"/>
    <row r="363" s="1" customFormat="1" ht="11.25"/>
    <row r="364" s="1" customFormat="1" ht="11.25"/>
    <row r="365" s="1" customFormat="1" ht="11.25"/>
    <row r="366" s="1" customFormat="1" ht="11.25"/>
    <row r="367" s="1" customFormat="1" ht="11.25"/>
    <row r="368" s="1" customFormat="1" ht="11.25"/>
    <row r="369" s="1" customFormat="1" ht="11.25"/>
    <row r="370" s="1" customFormat="1" ht="11.25"/>
    <row r="371" s="1" customFormat="1" ht="11.25"/>
    <row r="372" s="1" customFormat="1" ht="11.25"/>
    <row r="373" s="1" customFormat="1" ht="11.25"/>
    <row r="374" s="1" customFormat="1" ht="11.25"/>
    <row r="375" s="1" customFormat="1" ht="11.25"/>
    <row r="376" s="1" customFormat="1" ht="11.25"/>
    <row r="377" s="1" customFormat="1" ht="11.25"/>
    <row r="378" s="1" customFormat="1" ht="11.25"/>
    <row r="379" s="1" customFormat="1" ht="11.25"/>
    <row r="380" s="1" customFormat="1" ht="11.25"/>
    <row r="381" s="1" customFormat="1" ht="11.25"/>
    <row r="382" s="1" customFormat="1" ht="11.25"/>
    <row r="383" s="1" customFormat="1" ht="11.25"/>
    <row r="384" s="1" customFormat="1" ht="11.25"/>
    <row r="385" s="1" customFormat="1" ht="11.25"/>
    <row r="386" s="1" customFormat="1" ht="11.25"/>
    <row r="387" s="1" customFormat="1" ht="11.25"/>
    <row r="388" s="1" customFormat="1" ht="11.25"/>
    <row r="389" s="1" customFormat="1" ht="11.25"/>
    <row r="390" s="1" customFormat="1" ht="11.25"/>
    <row r="391" s="1" customFormat="1" ht="11.25"/>
    <row r="392" s="1" customFormat="1" ht="11.25"/>
    <row r="393" s="1" customFormat="1" ht="11.25"/>
    <row r="394" s="1" customFormat="1" ht="11.25"/>
    <row r="395" s="1" customFormat="1" ht="11.25"/>
    <row r="396" s="1" customFormat="1" ht="11.25"/>
    <row r="397" s="1" customFormat="1" ht="11.25"/>
    <row r="398" s="1" customFormat="1" ht="11.25"/>
    <row r="399" s="1" customFormat="1" ht="11.25"/>
    <row r="400" s="1" customFormat="1" ht="11.25"/>
    <row r="401" s="1" customFormat="1" ht="11.25"/>
    <row r="402" s="1" customFormat="1" ht="11.25"/>
    <row r="403" s="1" customFormat="1" ht="11.25"/>
    <row r="404" s="1" customFormat="1" ht="11.25"/>
    <row r="405" s="1" customFormat="1" ht="11.25"/>
    <row r="406" s="1" customFormat="1" ht="11.25"/>
    <row r="407" s="1" customFormat="1" ht="11.25"/>
    <row r="408" s="1" customFormat="1" ht="11.25"/>
    <row r="409" s="1" customFormat="1" ht="11.25"/>
    <row r="410" s="1" customFormat="1" ht="11.25"/>
    <row r="411" s="1" customFormat="1" ht="11.25"/>
    <row r="412" s="1" customFormat="1" ht="11.25"/>
    <row r="413" s="1" customFormat="1" ht="11.25"/>
    <row r="414" s="1" customFormat="1" ht="11.25"/>
    <row r="415" s="1" customFormat="1" ht="11.25"/>
    <row r="416" s="1" customFormat="1" ht="11.25"/>
    <row r="417" s="1" customFormat="1" ht="11.25"/>
    <row r="418" s="1" customFormat="1" ht="11.25"/>
    <row r="419" s="1" customFormat="1" ht="11.25"/>
    <row r="420" s="1" customFormat="1" ht="11.25"/>
    <row r="421" s="1" customFormat="1" ht="11.25"/>
    <row r="422" s="1" customFormat="1" ht="11.25"/>
    <row r="423" s="1" customFormat="1" ht="11.25"/>
    <row r="424" s="1" customFormat="1" ht="11.25"/>
    <row r="425" s="1" customFormat="1" ht="11.25"/>
    <row r="426" s="1" customFormat="1" ht="11.25"/>
    <row r="427" s="1" customFormat="1" ht="11.25"/>
    <row r="428" s="1" customFormat="1" ht="11.25"/>
    <row r="429" s="1" customFormat="1" ht="11.25"/>
    <row r="430" s="1" customFormat="1" ht="11.25"/>
    <row r="431" s="1" customFormat="1" ht="11.25"/>
    <row r="432" s="1" customFormat="1" ht="11.25"/>
    <row r="433" s="1" customFormat="1" ht="11.25"/>
    <row r="434" s="1" customFormat="1" ht="11.25"/>
    <row r="435" s="1" customFormat="1" ht="11.25"/>
    <row r="436" s="1" customFormat="1" ht="11.25"/>
    <row r="437" s="1" customFormat="1" ht="11.25"/>
    <row r="438" s="1" customFormat="1" ht="11.25"/>
    <row r="439" s="1" customFormat="1" ht="11.25"/>
    <row r="440" s="1" customFormat="1" ht="11.25"/>
    <row r="441" s="1" customFormat="1" ht="11.25"/>
    <row r="442" s="1" customFormat="1" ht="11.25"/>
    <row r="443" s="1" customFormat="1" ht="11.25"/>
    <row r="444" s="1" customFormat="1" ht="11.25"/>
    <row r="445" s="1" customFormat="1" ht="11.25"/>
    <row r="446" s="1" customFormat="1" ht="11.25"/>
    <row r="447" s="1" customFormat="1" ht="11.25"/>
    <row r="448" s="1" customFormat="1" ht="11.25"/>
    <row r="449" s="1" customFormat="1" ht="11.25"/>
    <row r="450" s="1" customFormat="1" ht="11.25"/>
    <row r="451" s="1" customFormat="1" ht="11.25"/>
    <row r="452" s="1" customFormat="1" ht="11.25"/>
    <row r="453" s="1" customFormat="1" ht="11.25"/>
    <row r="454" s="1" customFormat="1" ht="11.25"/>
    <row r="455" s="1" customFormat="1" ht="11.25"/>
    <row r="456" s="1" customFormat="1" ht="11.25"/>
    <row r="457" s="1" customFormat="1" ht="11.25"/>
    <row r="458" s="1" customFormat="1" ht="11.25"/>
    <row r="459" s="1" customFormat="1" ht="11.25"/>
    <row r="460" s="1" customFormat="1" ht="11.25"/>
    <row r="461" s="1" customFormat="1" ht="11.25"/>
    <row r="462" s="1" customFormat="1" ht="11.25"/>
    <row r="463" s="1" customFormat="1" ht="11.25"/>
    <row r="464" s="1" customFormat="1" ht="11.25"/>
    <row r="465" s="1" customFormat="1" ht="11.25"/>
    <row r="466" s="1" customFormat="1" ht="11.25"/>
    <row r="467" s="1" customFormat="1" ht="11.25"/>
    <row r="468" s="1" customFormat="1" ht="11.25"/>
    <row r="469" s="1" customFormat="1" ht="11.25"/>
    <row r="470" s="1" customFormat="1" ht="11.25"/>
    <row r="471" s="1" customFormat="1" ht="11.25"/>
    <row r="472" s="1" customFormat="1" ht="11.25"/>
    <row r="473" s="1" customFormat="1" ht="11.25"/>
    <row r="474" s="1" customFormat="1" ht="11.25"/>
    <row r="475" s="1" customFormat="1" ht="11.25"/>
    <row r="476" s="1" customFormat="1" ht="11.25"/>
    <row r="477" s="1" customFormat="1" ht="11.25"/>
    <row r="478" s="1" customFormat="1" ht="11.25"/>
    <row r="479" s="1" customFormat="1" ht="11.25"/>
    <row r="480" s="1" customFormat="1" ht="11.25"/>
    <row r="481" s="1" customFormat="1" ht="11.25"/>
    <row r="482" s="1" customFormat="1" ht="11.25"/>
    <row r="483" s="1" customFormat="1" ht="11.25"/>
    <row r="484" s="1" customFormat="1" ht="11.25"/>
    <row r="485" s="1" customFormat="1" ht="11.25"/>
    <row r="486" s="1" customFormat="1" ht="11.25"/>
    <row r="487" s="1" customFormat="1" ht="11.25"/>
    <row r="488" s="1" customFormat="1" ht="11.25"/>
    <row r="489" s="1" customFormat="1" ht="11.25"/>
    <row r="490" s="1" customFormat="1" ht="11.25"/>
    <row r="491" s="1" customFormat="1" ht="11.25"/>
    <row r="492" s="1" customFormat="1" ht="11.25"/>
    <row r="493" s="1" customFormat="1" ht="11.25"/>
    <row r="494" s="1" customFormat="1" ht="11.25"/>
    <row r="495" s="1" customFormat="1" ht="11.25"/>
    <row r="496" s="1" customFormat="1" ht="11.25"/>
    <row r="497" s="1" customFormat="1" ht="11.25"/>
    <row r="498" s="1" customFormat="1" ht="11.25"/>
    <row r="499" s="1" customFormat="1" ht="11.25"/>
    <row r="500" s="1" customFormat="1" ht="11.25"/>
    <row r="501" s="1" customFormat="1" ht="11.25"/>
    <row r="502" s="1" customFormat="1" ht="11.25"/>
    <row r="503" s="1" customFormat="1" ht="11.25"/>
    <row r="504" s="1" customFormat="1" ht="11.25"/>
    <row r="505" s="1" customFormat="1" ht="11.25"/>
    <row r="506" s="1" customFormat="1" ht="11.25"/>
    <row r="507" s="1" customFormat="1" ht="11.25"/>
    <row r="508" s="1" customFormat="1" ht="11.25"/>
    <row r="509" s="1" customFormat="1" ht="11.25"/>
    <row r="510" s="1" customFormat="1" ht="11.25"/>
    <row r="511" s="1" customFormat="1" ht="11.25"/>
    <row r="512" s="1" customFormat="1" ht="11.25"/>
    <row r="513" s="1" customFormat="1" ht="11.25"/>
    <row r="514" s="1" customFormat="1" ht="11.25"/>
    <row r="515" s="1" customFormat="1" ht="11.25"/>
    <row r="516" s="1" customFormat="1" ht="11.25"/>
    <row r="517" s="1" customFormat="1" ht="11.25"/>
    <row r="518" s="1" customFormat="1" ht="11.25"/>
    <row r="519" s="1" customFormat="1" ht="11.25"/>
    <row r="520" s="1" customFormat="1" ht="11.25"/>
    <row r="521" s="1" customFormat="1" ht="11.25"/>
    <row r="522" s="1" customFormat="1" ht="11.25"/>
    <row r="523" s="1" customFormat="1" ht="11.25"/>
    <row r="524" s="1" customFormat="1" ht="11.25"/>
    <row r="525" s="1" customFormat="1" ht="11.25"/>
    <row r="526" s="1" customFormat="1" ht="11.25"/>
    <row r="527" s="1" customFormat="1" ht="11.25"/>
    <row r="528" s="1" customFormat="1" ht="11.25"/>
    <row r="529" s="1" customFormat="1" ht="11.25"/>
    <row r="530" s="1" customFormat="1" ht="11.25"/>
    <row r="531" s="1" customFormat="1" ht="11.25"/>
    <row r="532" s="1" customFormat="1" ht="11.25"/>
    <row r="533" s="1" customFormat="1" ht="11.25"/>
    <row r="534" s="1" customFormat="1" ht="11.25"/>
    <row r="535" s="1" customFormat="1" ht="11.25"/>
    <row r="536" s="1" customFormat="1" ht="11.25"/>
    <row r="537" s="1" customFormat="1" ht="11.25"/>
    <row r="538" s="1" customFormat="1" ht="11.25"/>
    <row r="539" s="1" customFormat="1" ht="11.25"/>
    <row r="540" s="1" customFormat="1" ht="11.25"/>
    <row r="541" s="1" customFormat="1" ht="11.25"/>
    <row r="542" s="1" customFormat="1" ht="11.25"/>
    <row r="543" s="1" customFormat="1" ht="11.25"/>
    <row r="544" s="1" customFormat="1" ht="11.25"/>
    <row r="545" s="1" customFormat="1" ht="11.25"/>
    <row r="546" s="1" customFormat="1" ht="11.25"/>
    <row r="547" s="1" customFormat="1" ht="11.25"/>
    <row r="548" s="1" customFormat="1" ht="11.25"/>
    <row r="549" s="1" customFormat="1" ht="11.25"/>
    <row r="550" s="1" customFormat="1" ht="11.25"/>
    <row r="551" s="1" customFormat="1" ht="11.25"/>
    <row r="552" s="1" customFormat="1" ht="11.25"/>
    <row r="553" s="1" customFormat="1" ht="11.25"/>
    <row r="554" s="1" customFormat="1" ht="11.25"/>
    <row r="555" s="1" customFormat="1" ht="11.25"/>
    <row r="556" s="1" customFormat="1" ht="11.25"/>
    <row r="557" s="1" customFormat="1" ht="11.25"/>
    <row r="558" s="1" customFormat="1" ht="11.25"/>
    <row r="559" s="1" customFormat="1" ht="11.25"/>
    <row r="560" s="1" customFormat="1" ht="11.25"/>
    <row r="561" s="1" customFormat="1" ht="11.25"/>
    <row r="562" s="1" customFormat="1" ht="11.25"/>
    <row r="563" s="1" customFormat="1" ht="11.25"/>
    <row r="564" s="1" customFormat="1" ht="11.25"/>
    <row r="565" s="1" customFormat="1" ht="11.25"/>
    <row r="566" s="1" customFormat="1" ht="11.25"/>
    <row r="567" s="1" customFormat="1" ht="11.25"/>
    <row r="568" s="1" customFormat="1" ht="11.25"/>
    <row r="569" s="1" customFormat="1" ht="11.25"/>
    <row r="570" s="1" customFormat="1" ht="11.25"/>
    <row r="571" s="1" customFormat="1" ht="11.25"/>
    <row r="572" s="1" customFormat="1" ht="11.25"/>
    <row r="573" s="1" customFormat="1" ht="11.25"/>
    <row r="574" s="1" customFormat="1" ht="11.25"/>
    <row r="575" s="1" customFormat="1" ht="11.25"/>
    <row r="576" s="1" customFormat="1" ht="11.25"/>
    <row r="577" s="1" customFormat="1" ht="11.25"/>
    <row r="578" s="1" customFormat="1" ht="11.25"/>
    <row r="579" s="1" customFormat="1" ht="11.25"/>
    <row r="580" s="1" customFormat="1" ht="11.25"/>
    <row r="581" s="1" customFormat="1" ht="11.25"/>
    <row r="582" s="1" customFormat="1" ht="11.25"/>
    <row r="583" s="1" customFormat="1" ht="11.25"/>
    <row r="584" s="1" customFormat="1" ht="11.25"/>
    <row r="585" s="1" customFormat="1" ht="11.25"/>
    <row r="586" s="1" customFormat="1" ht="11.25"/>
    <row r="587" s="1" customFormat="1" ht="11.25"/>
    <row r="588" s="1" customFormat="1" ht="11.25"/>
    <row r="589" s="1" customFormat="1" ht="11.25"/>
    <row r="590" s="1" customFormat="1" ht="11.25"/>
    <row r="591" s="1" customFormat="1" ht="11.25"/>
    <row r="592" s="1" customFormat="1" ht="11.25"/>
    <row r="593" s="1" customFormat="1" ht="11.25"/>
    <row r="594" s="1" customFormat="1" ht="11.25"/>
    <row r="595" s="1" customFormat="1" ht="11.25"/>
    <row r="596" s="1" customFormat="1" ht="11.25"/>
    <row r="597" s="1" customFormat="1" ht="11.25"/>
    <row r="598" s="1" customFormat="1" ht="11.25"/>
    <row r="599" s="1" customFormat="1" ht="11.25"/>
    <row r="600" s="1" customFormat="1" ht="11.25"/>
    <row r="601" s="1" customFormat="1" ht="11.25"/>
    <row r="602" s="1" customFormat="1" ht="11.25"/>
    <row r="603" s="1" customFormat="1" ht="11.25"/>
    <row r="604" s="1" customFormat="1" ht="11.25"/>
    <row r="605" s="1" customFormat="1" ht="11.25"/>
    <row r="606" s="1" customFormat="1" ht="11.25"/>
    <row r="607" s="1" customFormat="1" ht="11.25"/>
    <row r="608" s="1" customFormat="1" ht="11.25"/>
    <row r="609" s="1" customFormat="1" ht="11.25"/>
    <row r="610" s="1" customFormat="1" ht="11.25"/>
    <row r="611" s="1" customFormat="1" ht="11.25"/>
    <row r="612" s="1" customFormat="1" ht="11.25"/>
    <row r="613" s="1" customFormat="1" ht="11.25"/>
    <row r="614" s="1" customFormat="1" ht="11.25"/>
    <row r="615" s="1" customFormat="1" ht="11.25"/>
    <row r="616" s="1" customFormat="1" ht="11.25"/>
    <row r="617" s="1" customFormat="1" ht="11.25"/>
    <row r="618" s="1" customFormat="1" ht="11.25"/>
    <row r="619" s="1" customFormat="1" ht="11.25"/>
    <row r="620" s="1" customFormat="1" ht="11.25"/>
    <row r="621" s="1" customFormat="1" ht="11.25"/>
    <row r="622" s="1" customFormat="1" ht="11.25"/>
    <row r="623" s="1" customFormat="1" ht="11.25"/>
    <row r="624" s="1" customFormat="1" ht="11.25"/>
    <row r="625" s="1" customFormat="1" ht="11.25"/>
    <row r="626" s="1" customFormat="1" ht="11.25"/>
    <row r="627" s="1" customFormat="1" ht="11.25"/>
    <row r="628" s="1" customFormat="1" ht="11.25"/>
    <row r="629" s="1" customFormat="1" ht="11.25"/>
    <row r="630" s="1" customFormat="1" ht="11.25"/>
    <row r="631" s="1" customFormat="1" ht="11.25"/>
    <row r="632" s="1" customFormat="1" ht="11.25"/>
    <row r="633" s="1" customFormat="1" ht="11.25"/>
    <row r="634" s="1" customFormat="1" ht="11.25"/>
    <row r="635" s="1" customFormat="1" ht="11.25"/>
    <row r="636" s="1" customFormat="1" ht="11.25"/>
    <row r="637" s="1" customFormat="1" ht="11.25"/>
    <row r="638" s="1" customFormat="1" ht="11.25"/>
    <row r="639" s="1" customFormat="1" ht="11.25"/>
    <row r="640" s="1" customFormat="1" ht="11.25"/>
    <row r="641" s="1" customFormat="1" ht="11.25"/>
    <row r="642" s="1" customFormat="1" ht="11.25"/>
    <row r="643" s="1" customFormat="1" ht="11.25"/>
    <row r="644" s="1" customFormat="1" ht="11.25"/>
    <row r="645" s="1" customFormat="1" ht="11.25"/>
    <row r="646" s="1" customFormat="1" ht="11.25"/>
    <row r="647" s="1" customFormat="1" ht="11.25"/>
    <row r="648" s="1" customFormat="1" ht="11.25"/>
    <row r="649" s="1" customFormat="1" ht="11.25"/>
    <row r="650" s="1" customFormat="1" ht="11.25"/>
    <row r="651" s="1" customFormat="1" ht="11.25"/>
    <row r="652" s="1" customFormat="1" ht="11.25"/>
    <row r="653" s="1" customFormat="1" ht="11.25"/>
    <row r="654" s="1" customFormat="1" ht="11.25"/>
    <row r="655" s="1" customFormat="1" ht="11.25"/>
    <row r="656" s="1" customFormat="1" ht="11.25"/>
    <row r="657" s="1" customFormat="1" ht="11.25"/>
    <row r="658" s="1" customFormat="1" ht="11.25"/>
    <row r="659" s="1" customFormat="1" ht="11.25"/>
    <row r="660" s="1" customFormat="1" ht="11.25"/>
    <row r="661" s="1" customFormat="1" ht="11.25"/>
    <row r="662" s="1" customFormat="1" ht="11.25"/>
    <row r="663" s="1" customFormat="1" ht="11.25"/>
    <row r="664" s="1" customFormat="1" ht="11.25"/>
    <row r="665" s="1" customFormat="1" ht="11.25"/>
    <row r="666" s="1" customFormat="1" ht="11.25"/>
    <row r="667" s="1" customFormat="1" ht="11.25"/>
    <row r="668" s="1" customFormat="1" ht="11.25"/>
    <row r="669" s="1" customFormat="1" ht="11.25"/>
    <row r="670" s="1" customFormat="1" ht="11.25"/>
    <row r="671" s="1" customFormat="1" ht="11.25"/>
    <row r="672" s="1" customFormat="1" ht="11.25"/>
    <row r="673" s="1" customFormat="1" ht="11.25"/>
    <row r="674" s="1" customFormat="1" ht="11.25"/>
    <row r="675" s="1" customFormat="1" ht="11.25"/>
    <row r="676" s="1" customFormat="1" ht="11.25"/>
    <row r="677" s="1" customFormat="1" ht="11.25"/>
    <row r="678" s="1" customFormat="1" ht="11.25"/>
    <row r="679" s="1" customFormat="1" ht="11.25"/>
    <row r="680" s="1" customFormat="1" ht="11.25"/>
    <row r="681" s="1" customFormat="1" ht="11.25"/>
    <row r="682" s="1" customFormat="1" ht="11.25"/>
    <row r="683" s="1" customFormat="1" ht="11.25"/>
    <row r="684" s="1" customFormat="1" ht="11.25"/>
    <row r="685" s="1" customFormat="1" ht="11.25"/>
    <row r="686" s="1" customFormat="1" ht="11.25"/>
    <row r="687" s="1" customFormat="1" ht="11.25"/>
    <row r="688" s="1" customFormat="1" ht="11.25"/>
    <row r="689" s="1" customFormat="1" ht="11.25"/>
    <row r="690" s="1" customFormat="1" ht="11.25"/>
    <row r="691" s="1" customFormat="1" ht="11.25"/>
    <row r="692" s="1" customFormat="1" ht="11.25"/>
    <row r="693" s="1" customFormat="1" ht="11.25"/>
    <row r="694" s="1" customFormat="1" ht="11.25"/>
    <row r="695" s="1" customFormat="1" ht="11.25"/>
    <row r="696" s="1" customFormat="1" ht="11.25"/>
    <row r="697" s="1" customFormat="1" ht="11.25"/>
    <row r="698" s="1" customFormat="1" ht="11.25"/>
    <row r="699" s="1" customFormat="1" ht="11.25"/>
    <row r="700" s="1" customFormat="1" ht="11.25"/>
    <row r="701" s="1" customFormat="1" ht="11.25"/>
    <row r="702" s="1" customFormat="1" ht="11.25"/>
    <row r="703" s="1" customFormat="1" ht="11.25"/>
    <row r="704" s="1" customFormat="1" ht="11.25"/>
    <row r="705" s="1" customFormat="1" ht="11.25"/>
    <row r="706" s="1" customFormat="1" ht="11.25"/>
    <row r="707" s="1" customFormat="1" ht="11.25"/>
    <row r="708" s="1" customFormat="1" ht="11.25"/>
    <row r="709" s="1" customFormat="1" ht="11.25"/>
    <row r="710" s="1" customFormat="1" ht="11.25"/>
    <row r="711" s="1" customFormat="1" ht="11.25"/>
    <row r="712" s="1" customFormat="1" ht="11.25"/>
    <row r="713" s="1" customFormat="1" ht="11.25"/>
    <row r="714" s="1" customFormat="1" ht="11.25"/>
    <row r="715" s="1" customFormat="1" ht="11.25"/>
    <row r="716" s="1" customFormat="1" ht="11.25"/>
    <row r="717" s="1" customFormat="1" ht="11.25"/>
    <row r="718" s="1" customFormat="1" ht="11.25"/>
    <row r="719" s="1" customFormat="1" ht="11.25"/>
    <row r="720" s="1" customFormat="1" ht="11.25"/>
    <row r="721" s="1" customFormat="1" ht="11.25"/>
    <row r="722" s="1" customFormat="1" ht="11.25"/>
    <row r="723" s="1" customFormat="1" ht="11.25"/>
    <row r="724" s="1" customFormat="1" ht="11.25"/>
    <row r="725" s="1" customFormat="1" ht="11.25"/>
    <row r="726" s="1" customFormat="1" ht="11.25"/>
    <row r="727" s="1" customFormat="1" ht="11.25"/>
    <row r="728" s="1" customFormat="1" ht="11.25"/>
    <row r="729" s="1" customFormat="1" ht="11.25"/>
    <row r="730" s="1" customFormat="1" ht="11.25"/>
    <row r="731" s="1" customFormat="1" ht="11.25"/>
    <row r="732" s="1" customFormat="1" ht="11.25"/>
    <row r="733" s="1" customFormat="1" ht="11.25"/>
    <row r="734" s="1" customFormat="1" ht="11.25"/>
    <row r="735" s="1" customFormat="1" ht="11.25"/>
    <row r="736" s="1" customFormat="1" ht="11.25"/>
    <row r="737" s="1" customFormat="1" ht="11.25"/>
    <row r="738" s="1" customFormat="1" ht="11.25"/>
    <row r="739" s="1" customFormat="1" ht="11.25"/>
    <row r="740" s="1" customFormat="1" ht="11.25"/>
    <row r="741" s="1" customFormat="1" ht="11.25"/>
    <row r="742" s="1" customFormat="1" ht="11.25"/>
    <row r="743" s="1" customFormat="1" ht="11.25"/>
    <row r="744" s="1" customFormat="1" ht="11.25"/>
    <row r="745" s="1" customFormat="1" ht="11.25"/>
    <row r="746" s="1" customFormat="1" ht="11.25"/>
    <row r="747" s="1" customFormat="1" ht="11.25"/>
    <row r="748" s="1" customFormat="1" ht="11.25"/>
    <row r="749" s="1" customFormat="1" ht="11.25"/>
    <row r="750" s="1" customFormat="1" ht="11.25"/>
    <row r="751" s="1" customFormat="1" ht="11.25"/>
    <row r="752" s="1" customFormat="1" ht="11.25"/>
    <row r="753" s="1" customFormat="1" ht="11.25"/>
    <row r="754" s="1" customFormat="1" ht="11.25"/>
    <row r="755" s="1" customFormat="1" ht="11.25"/>
    <row r="756" s="1" customFormat="1" ht="11.25"/>
    <row r="757" s="1" customFormat="1" ht="11.25"/>
    <row r="758" s="1" customFormat="1" ht="11.25"/>
    <row r="759" s="1" customFormat="1" ht="11.25"/>
    <row r="760" s="1" customFormat="1" ht="11.25"/>
    <row r="761" s="1" customFormat="1" ht="11.25"/>
    <row r="762" s="1" customFormat="1" ht="11.25"/>
    <row r="763" s="1" customFormat="1" ht="11.25"/>
    <row r="764" s="1" customFormat="1" ht="11.25"/>
    <row r="765" s="1" customFormat="1" ht="11.25"/>
    <row r="766" s="1" customFormat="1" ht="11.25"/>
    <row r="767" s="1" customFormat="1" ht="11.25"/>
    <row r="768" s="1" customFormat="1" ht="11.25"/>
    <row r="769" s="1" customFormat="1" ht="11.25"/>
    <row r="770" s="1" customFormat="1" ht="11.25"/>
    <row r="771" s="1" customFormat="1" ht="11.25"/>
    <row r="772" s="1" customFormat="1" ht="11.25"/>
    <row r="773" s="1" customFormat="1" ht="11.25"/>
    <row r="774" s="1" customFormat="1" ht="11.25"/>
    <row r="775" s="1" customFormat="1" ht="11.25"/>
    <row r="776" s="1" customFormat="1" ht="11.25"/>
    <row r="777" s="1" customFormat="1" ht="11.25"/>
    <row r="778" s="1" customFormat="1" ht="11.25"/>
    <row r="779" s="1" customFormat="1" ht="11.25"/>
    <row r="780" s="1" customFormat="1" ht="11.25"/>
    <row r="781" s="1" customFormat="1" ht="11.25"/>
    <row r="782" s="1" customFormat="1" ht="11.25"/>
    <row r="783" s="1" customFormat="1" ht="11.25"/>
    <row r="784" s="1" customFormat="1" ht="11.25"/>
    <row r="785" s="1" customFormat="1" ht="11.25"/>
    <row r="786" s="1" customFormat="1" ht="11.25"/>
    <row r="787" s="1" customFormat="1" ht="11.25"/>
    <row r="788" s="1" customFormat="1" ht="11.25"/>
    <row r="789" s="1" customFormat="1" ht="11.25"/>
    <row r="790" s="1" customFormat="1" ht="11.25"/>
    <row r="791" s="1" customFormat="1" ht="11.25"/>
    <row r="792" s="1" customFormat="1" ht="11.25"/>
    <row r="793" s="1" customFormat="1" ht="11.25"/>
    <row r="794" s="1" customFormat="1" ht="11.25"/>
    <row r="795" s="1" customFormat="1" ht="11.25"/>
    <row r="796" s="1" customFormat="1" ht="11.25"/>
    <row r="797" s="1" customFormat="1" ht="11.25"/>
    <row r="798" s="1" customFormat="1" ht="11.25"/>
    <row r="799" s="1" customFormat="1" ht="11.25"/>
    <row r="800" s="1" customFormat="1" ht="11.25"/>
    <row r="801" s="1" customFormat="1" ht="11.25"/>
    <row r="802" s="1" customFormat="1" ht="11.25"/>
    <row r="803" s="1" customFormat="1" ht="11.25"/>
    <row r="804" s="1" customFormat="1" ht="11.25"/>
    <row r="805" s="1" customFormat="1" ht="11.25"/>
    <row r="806" s="1" customFormat="1" ht="11.25"/>
    <row r="807" s="1" customFormat="1" ht="11.25"/>
    <row r="808" s="1" customFormat="1" ht="11.25"/>
    <row r="809" s="1" customFormat="1" ht="11.25"/>
    <row r="810" s="1" customFormat="1" ht="11.25"/>
    <row r="811" s="1" customFormat="1" ht="11.25"/>
    <row r="812" s="1" customFormat="1" ht="11.25"/>
    <row r="813" s="1" customFormat="1" ht="11.25"/>
    <row r="814" s="1" customFormat="1" ht="11.25"/>
    <row r="815" s="1" customFormat="1" ht="11.25"/>
    <row r="816" s="1" customFormat="1" ht="11.25"/>
    <row r="817" s="1" customFormat="1" ht="11.25"/>
    <row r="818" s="1" customFormat="1" ht="11.25"/>
    <row r="819" s="1" customFormat="1" ht="11.25"/>
    <row r="820" s="1" customFormat="1" ht="11.25"/>
    <row r="821" s="1" customFormat="1" ht="11.25"/>
    <row r="822" s="1" customFormat="1" ht="11.25"/>
    <row r="823" s="1" customFormat="1" ht="11.25"/>
    <row r="824" s="1" customFormat="1" ht="11.25"/>
    <row r="825" s="1" customFormat="1" ht="11.25"/>
    <row r="826" s="1" customFormat="1" ht="11.25"/>
    <row r="827" s="1" customFormat="1" ht="11.25"/>
    <row r="828" s="1" customFormat="1" ht="11.25"/>
    <row r="829" s="1" customFormat="1" ht="11.25"/>
    <row r="830" s="1" customFormat="1" ht="11.25"/>
    <row r="831" s="1" customFormat="1" ht="11.25"/>
    <row r="832" s="1" customFormat="1" ht="11.25"/>
    <row r="833" s="1" customFormat="1" ht="11.25"/>
    <row r="834" s="1" customFormat="1" ht="11.25"/>
    <row r="835" s="1" customFormat="1" ht="11.25"/>
    <row r="836" s="1" customFormat="1" ht="11.25"/>
    <row r="837" s="1" customFormat="1" ht="11.25"/>
    <row r="838" s="1" customFormat="1" ht="11.25"/>
    <row r="839" s="1" customFormat="1" ht="11.25"/>
    <row r="840" s="1" customFormat="1" ht="11.25"/>
    <row r="841" s="1" customFormat="1" ht="11.25"/>
    <row r="842" s="1" customFormat="1" ht="11.25"/>
    <row r="843" s="1" customFormat="1" ht="11.25"/>
    <row r="844" s="1" customFormat="1" ht="11.25"/>
    <row r="845" s="1" customFormat="1" ht="11.25"/>
    <row r="846" s="1" customFormat="1" ht="11.25"/>
    <row r="847" s="1" customFormat="1" ht="11.25"/>
    <row r="848" s="1" customFormat="1" ht="11.25"/>
    <row r="849" s="1" customFormat="1" ht="11.25"/>
    <row r="850" s="1" customFormat="1" ht="11.25"/>
    <row r="851" s="1" customFormat="1" ht="11.25"/>
    <row r="852" s="1" customFormat="1" ht="11.25"/>
    <row r="853" s="1" customFormat="1" ht="11.25"/>
    <row r="854" s="1" customFormat="1" ht="11.25"/>
    <row r="855" s="1" customFormat="1" ht="11.25"/>
    <row r="856" s="1" customFormat="1" ht="11.25"/>
    <row r="857" s="1" customFormat="1" ht="11.25"/>
    <row r="858" s="1" customFormat="1" ht="11.25"/>
    <row r="859" s="1" customFormat="1" ht="11.25"/>
    <row r="860" s="1" customFormat="1" ht="11.25"/>
    <row r="861" s="1" customFormat="1" ht="11.25"/>
    <row r="862" s="1" customFormat="1" ht="11.25"/>
    <row r="863" s="1" customFormat="1" ht="11.25"/>
    <row r="864" s="1" customFormat="1" ht="11.25"/>
    <row r="865" s="1" customFormat="1" ht="11.25"/>
    <row r="866" s="1" customFormat="1" ht="11.25"/>
    <row r="867" s="1" customFormat="1" ht="11.25"/>
    <row r="868" s="1" customFormat="1" ht="11.25"/>
    <row r="869" s="1" customFormat="1" ht="11.25"/>
    <row r="870" s="1" customFormat="1" ht="11.25"/>
    <row r="871" s="1" customFormat="1" ht="11.25"/>
    <row r="872" s="1" customFormat="1" ht="11.25"/>
    <row r="873" s="1" customFormat="1" ht="11.25"/>
    <row r="874" s="1" customFormat="1" ht="11.25"/>
    <row r="875" s="1" customFormat="1" ht="11.25"/>
    <row r="876" s="1" customFormat="1" ht="11.25"/>
    <row r="877" s="1" customFormat="1" ht="11.25"/>
    <row r="878" s="1" customFormat="1" ht="11.25"/>
    <row r="879" s="1" customFormat="1" ht="11.25"/>
    <row r="880" s="1" customFormat="1" ht="11.25"/>
    <row r="881" s="1" customFormat="1" ht="11.25"/>
    <row r="882" s="1" customFormat="1" ht="11.25"/>
    <row r="883" s="1" customFormat="1" ht="11.25"/>
    <row r="884" s="1" customFormat="1" ht="11.25"/>
    <row r="885" s="1" customFormat="1" ht="11.25"/>
    <row r="886" s="1" customFormat="1" ht="11.25"/>
    <row r="887" s="1" customFormat="1" ht="11.25"/>
    <row r="888" s="1" customFormat="1" ht="11.25"/>
    <row r="889" s="1" customFormat="1" ht="11.25"/>
    <row r="890" s="1" customFormat="1" ht="11.25"/>
    <row r="891" s="1" customFormat="1" ht="11.25"/>
    <row r="892" s="1" customFormat="1" ht="11.25"/>
    <row r="893" s="1" customFormat="1" ht="11.25"/>
    <row r="894" s="1" customFormat="1" ht="11.25"/>
    <row r="895" s="1" customFormat="1" ht="11.25"/>
    <row r="896" s="1" customFormat="1" ht="11.25"/>
    <row r="897" s="1" customFormat="1" ht="11.25"/>
    <row r="898" s="1" customFormat="1" ht="11.25"/>
    <row r="899" s="1" customFormat="1" ht="11.25"/>
    <row r="900" s="1" customFormat="1" ht="11.25"/>
    <row r="901" s="1" customFormat="1" ht="11.25"/>
    <row r="902" s="1" customFormat="1" ht="11.25"/>
    <row r="903" s="1" customFormat="1" ht="11.25"/>
    <row r="904" s="1" customFormat="1" ht="11.25"/>
    <row r="905" s="1" customFormat="1" ht="11.25"/>
    <row r="906" s="1" customFormat="1" ht="11.25"/>
    <row r="907" s="1" customFormat="1" ht="11.25"/>
    <row r="908" s="1" customFormat="1" ht="11.25"/>
    <row r="909" s="1" customFormat="1" ht="11.25"/>
    <row r="910" s="1" customFormat="1" ht="11.25"/>
    <row r="911" s="1" customFormat="1" ht="11.25"/>
    <row r="912" s="1" customFormat="1" ht="11.25"/>
    <row r="913" s="1" customFormat="1" ht="11.25"/>
    <row r="914" s="1" customFormat="1" ht="11.25"/>
    <row r="915" s="1" customFormat="1" ht="11.25"/>
    <row r="916" s="1" customFormat="1" ht="11.25"/>
    <row r="917" s="1" customFormat="1" ht="11.25"/>
    <row r="918" s="1" customFormat="1" ht="11.25"/>
    <row r="919" s="1" customFormat="1" ht="11.25"/>
    <row r="920" s="1" customFormat="1" ht="11.25"/>
    <row r="921" s="1" customFormat="1" ht="11.25"/>
    <row r="922" s="1" customFormat="1" ht="11.25"/>
    <row r="923" s="1" customFormat="1" ht="11.25"/>
    <row r="924" s="1" customFormat="1" ht="11.25"/>
    <row r="925" s="1" customFormat="1" ht="11.25"/>
    <row r="926" s="1" customFormat="1" ht="11.25"/>
    <row r="927" s="1" customFormat="1" ht="11.25"/>
    <row r="928" s="1" customFormat="1" ht="11.25"/>
    <row r="929" s="1" customFormat="1" ht="11.25"/>
    <row r="930" s="1" customFormat="1" ht="11.25"/>
    <row r="931" s="1" customFormat="1" ht="11.25"/>
    <row r="932" s="1" customFormat="1" ht="11.25"/>
    <row r="933" s="1" customFormat="1" ht="11.25"/>
    <row r="934" s="1" customFormat="1" ht="11.25"/>
    <row r="935" s="1" customFormat="1" ht="11.25"/>
    <row r="936" s="1" customFormat="1" ht="11.25"/>
    <row r="937" s="1" customFormat="1" ht="11.25"/>
    <row r="938" s="1" customFormat="1" ht="11.25"/>
    <row r="939" s="1" customFormat="1" ht="11.25"/>
    <row r="940" s="1" customFormat="1" ht="11.25"/>
    <row r="941" s="1" customFormat="1" ht="11.25"/>
    <row r="942" s="1" customFormat="1" ht="11.25"/>
    <row r="943" s="1" customFormat="1" ht="11.25"/>
    <row r="944" s="1" customFormat="1" ht="11.25"/>
    <row r="945" s="1" customFormat="1" ht="11.25"/>
    <row r="946" s="1" customFormat="1" ht="11.25"/>
    <row r="947" s="1" customFormat="1" ht="11.25"/>
    <row r="948" s="1" customFormat="1" ht="11.25"/>
    <row r="949" s="1" customFormat="1" ht="11.25"/>
    <row r="950" s="1" customFormat="1" ht="11.25"/>
    <row r="951" s="1" customFormat="1" ht="11.25"/>
    <row r="952" s="1" customFormat="1" ht="11.25"/>
    <row r="953" s="1" customFormat="1" ht="11.25"/>
    <row r="954" s="1" customFormat="1" ht="11.25"/>
    <row r="955" s="1" customFormat="1" ht="11.25"/>
    <row r="956" s="1" customFormat="1" ht="11.25"/>
    <row r="957" s="1" customFormat="1" ht="11.25"/>
    <row r="958" s="1" customFormat="1" ht="11.25"/>
    <row r="959" s="1" customFormat="1" ht="11.25"/>
    <row r="960" s="1" customFormat="1" ht="11.25"/>
    <row r="961" s="1" customFormat="1" ht="11.25"/>
    <row r="962" s="1" customFormat="1" ht="11.25"/>
    <row r="963" s="1" customFormat="1" ht="11.25"/>
    <row r="964" s="1" customFormat="1" ht="11.25"/>
    <row r="965" s="1" customFormat="1" ht="11.25"/>
    <row r="966" s="1" customFormat="1" ht="11.25"/>
    <row r="967" s="1" customFormat="1" ht="11.25"/>
    <row r="968" s="1" customFormat="1" ht="11.25"/>
    <row r="969" s="1" customFormat="1" ht="11.25"/>
    <row r="970" s="1" customFormat="1" ht="11.25"/>
    <row r="971" s="1" customFormat="1" ht="11.25"/>
    <row r="972" s="1" customFormat="1" ht="11.25"/>
    <row r="973" s="1" customFormat="1" ht="11.25"/>
    <row r="974" s="1" customFormat="1" ht="11.25"/>
    <row r="975" s="1" customFormat="1" ht="11.25"/>
    <row r="976" s="1" customFormat="1" ht="11.25"/>
    <row r="977" s="1" customFormat="1" ht="11.25"/>
    <row r="978" s="1" customFormat="1" ht="11.25"/>
    <row r="979" s="1" customFormat="1" ht="11.25"/>
    <row r="980" s="1" customFormat="1" ht="11.25"/>
    <row r="981" s="1" customFormat="1" ht="11.25"/>
    <row r="982" s="1" customFormat="1" ht="11.25"/>
    <row r="983" s="1" customFormat="1" ht="11.25"/>
    <row r="984" s="1" customFormat="1" ht="11.25"/>
    <row r="985" s="1" customFormat="1" ht="11.25"/>
    <row r="986" s="1" customFormat="1" ht="11.25"/>
    <row r="987" s="1" customFormat="1" ht="11.25"/>
    <row r="988" s="1" customFormat="1" ht="11.25"/>
    <row r="989" s="1" customFormat="1" ht="11.25"/>
    <row r="990" s="1" customFormat="1" ht="11.25"/>
    <row r="991" s="1" customFormat="1" ht="11.25"/>
    <row r="992" s="1" customFormat="1" ht="11.25"/>
    <row r="993" s="1" customFormat="1" ht="11.25"/>
    <row r="994" s="1" customFormat="1" ht="11.25"/>
    <row r="995" s="1" customFormat="1" ht="11.25"/>
    <row r="996" s="1" customFormat="1" ht="11.25"/>
    <row r="997" s="1" customFormat="1" ht="11.25"/>
    <row r="998" s="1" customFormat="1" ht="11.25"/>
    <row r="999" s="1" customFormat="1" ht="11.25"/>
    <row r="1000" s="1" customFormat="1" ht="11.25"/>
    <row r="1001" s="1" customFormat="1" ht="11.25"/>
    <row r="1002" s="1" customFormat="1" ht="11.25"/>
    <row r="1003" s="1" customFormat="1" ht="11.25"/>
    <row r="1004" s="1" customFormat="1" ht="11.25"/>
    <row r="1005" s="1" customFormat="1" ht="11.25"/>
    <row r="1006" s="1" customFormat="1" ht="11.25"/>
    <row r="1007" s="1" customFormat="1" ht="11.25"/>
    <row r="1008" s="1" customFormat="1" ht="11.25"/>
    <row r="1009" s="1" customFormat="1" ht="11.25"/>
    <row r="1010" s="1" customFormat="1" ht="11.25"/>
    <row r="1011" s="1" customFormat="1" ht="11.25"/>
    <row r="1012" s="1" customFormat="1" ht="11.25"/>
    <row r="1013" s="1" customFormat="1" ht="11.25"/>
    <row r="1014" s="1" customFormat="1" ht="11.25"/>
    <row r="1015" s="1" customFormat="1" ht="11.25"/>
    <row r="1016" s="1" customFormat="1" ht="11.25"/>
    <row r="1017" s="1" customFormat="1" ht="11.25"/>
    <row r="1018" s="1" customFormat="1" ht="11.25"/>
    <row r="1019" s="1" customFormat="1" ht="11.25"/>
    <row r="1020" s="1" customFormat="1" ht="11.25"/>
    <row r="1021" s="1" customFormat="1" ht="11.25"/>
    <row r="1022" s="1" customFormat="1" ht="11.25"/>
    <row r="1023" s="1" customFormat="1" ht="11.25"/>
    <row r="1024" s="1" customFormat="1" ht="11.25"/>
    <row r="1025" s="1" customFormat="1" ht="11.25"/>
    <row r="1026" s="1" customFormat="1" ht="11.25"/>
    <row r="1027" s="1" customFormat="1" ht="11.25"/>
    <row r="1028" s="1" customFormat="1" ht="11.25"/>
    <row r="1029" s="1" customFormat="1" ht="11.25"/>
    <row r="1030" s="1" customFormat="1" ht="11.25"/>
    <row r="1031" s="1" customFormat="1" ht="11.25"/>
    <row r="1032" s="1" customFormat="1" ht="11.25"/>
    <row r="1033" s="1" customFormat="1" ht="11.25"/>
    <row r="1034" s="1" customFormat="1" ht="11.25"/>
    <row r="1035" s="1" customFormat="1" ht="11.25"/>
    <row r="1036" s="1" customFormat="1" ht="11.25"/>
    <row r="1037" s="1" customFormat="1" ht="11.25"/>
    <row r="1038" s="1" customFormat="1" ht="11.25"/>
    <row r="1039" s="1" customFormat="1" ht="11.25"/>
    <row r="1040" s="1" customFormat="1" ht="11.25"/>
    <row r="1041" s="1" customFormat="1" ht="11.25"/>
    <row r="1042" s="1" customFormat="1" ht="11.25"/>
    <row r="1043" s="1" customFormat="1" ht="11.25"/>
    <row r="1044" s="1" customFormat="1" ht="11.25"/>
    <row r="1045" s="1" customFormat="1" ht="11.25"/>
    <row r="1046" s="1" customFormat="1" ht="11.25"/>
    <row r="1047" s="1" customFormat="1" ht="11.25"/>
    <row r="1048" s="1" customFormat="1" ht="11.25"/>
    <row r="1049" s="1" customFormat="1" ht="11.25"/>
    <row r="1050" s="1" customFormat="1" ht="11.25"/>
    <row r="1051" s="1" customFormat="1" ht="11.25"/>
    <row r="1052" s="1" customFormat="1" ht="11.25"/>
    <row r="1053" s="1" customFormat="1" ht="11.25"/>
    <row r="1054" s="1" customFormat="1" ht="11.25"/>
    <row r="1055" s="1" customFormat="1" ht="11.25"/>
    <row r="1056" s="1" customFormat="1" ht="11.25"/>
    <row r="1057" s="1" customFormat="1" ht="11.25"/>
    <row r="1058" s="1" customFormat="1" ht="11.25"/>
    <row r="1059" s="1" customFormat="1" ht="11.25"/>
    <row r="1060" s="1" customFormat="1" ht="11.25"/>
    <row r="1061" s="1" customFormat="1" ht="11.25"/>
    <row r="1062" s="1" customFormat="1" ht="11.25"/>
    <row r="1063" s="1" customFormat="1" ht="11.25"/>
    <row r="1064" s="1" customFormat="1" ht="11.25"/>
    <row r="1065" s="1" customFormat="1" ht="11.25"/>
    <row r="1066" s="1" customFormat="1" ht="11.25"/>
    <row r="1067" s="1" customFormat="1" ht="11.25"/>
    <row r="1068" s="1" customFormat="1" ht="11.25"/>
    <row r="1069" s="1" customFormat="1" ht="11.25"/>
    <row r="1070" s="1" customFormat="1" ht="11.25"/>
    <row r="1071" s="1" customFormat="1" ht="11.25"/>
    <row r="1072" s="1" customFormat="1" ht="11.25"/>
    <row r="1073" s="1" customFormat="1" ht="11.25"/>
    <row r="1074" s="1" customFormat="1" ht="11.25"/>
    <row r="1075" s="1" customFormat="1" ht="11.25"/>
    <row r="1076" s="1" customFormat="1" ht="11.25"/>
    <row r="1077" s="1" customFormat="1" ht="11.25"/>
    <row r="1078" s="1" customFormat="1" ht="11.25"/>
    <row r="1079" s="1" customFormat="1" ht="11.25"/>
    <row r="1080" s="1" customFormat="1" ht="11.25"/>
    <row r="1081" s="1" customFormat="1" ht="11.25"/>
    <row r="1082" s="1" customFormat="1" ht="11.25"/>
    <row r="1083" s="1" customFormat="1" ht="11.25"/>
    <row r="1084" s="1" customFormat="1" ht="11.25"/>
    <row r="1085" s="1" customFormat="1" ht="11.25"/>
    <row r="1086" s="1" customFormat="1" ht="11.25"/>
    <row r="1087" s="1" customFormat="1" ht="11.25"/>
    <row r="1088" s="1" customFormat="1" ht="11.25"/>
    <row r="1089" s="1" customFormat="1" ht="11.25"/>
    <row r="1090" s="1" customFormat="1" ht="11.25"/>
    <row r="1091" s="1" customFormat="1" ht="11.25"/>
    <row r="1092" s="1" customFormat="1" ht="11.25"/>
    <row r="1093" s="1" customFormat="1" ht="11.25"/>
    <row r="1094" s="1" customFormat="1" ht="11.25"/>
    <row r="1095" s="1" customFormat="1" ht="11.25"/>
    <row r="1096" s="1" customFormat="1" ht="11.25"/>
    <row r="1097" s="1" customFormat="1" ht="11.25"/>
    <row r="1098" s="1" customFormat="1" ht="11.25"/>
    <row r="1099" s="1" customFormat="1" ht="11.25"/>
    <row r="1100" s="1" customFormat="1" ht="11.25"/>
    <row r="1101" s="1" customFormat="1" ht="11.25"/>
    <row r="1102" s="1" customFormat="1" ht="11.25"/>
    <row r="1103" s="1" customFormat="1" ht="11.25"/>
    <row r="1104" s="1" customFormat="1" ht="11.25"/>
    <row r="1105" s="1" customFormat="1" ht="11.25"/>
    <row r="1106" s="1" customFormat="1" ht="11.25"/>
    <row r="1107" s="1" customFormat="1" ht="11.25"/>
    <row r="1108" s="1" customFormat="1" ht="11.25"/>
    <row r="1109" s="1" customFormat="1" ht="11.25"/>
    <row r="1110" s="1" customFormat="1" ht="11.25"/>
    <row r="1111" s="1" customFormat="1" ht="11.25"/>
    <row r="1112" s="1" customFormat="1" ht="11.25"/>
    <row r="1113" s="1" customFormat="1" ht="11.25"/>
    <row r="1114" s="1" customFormat="1" ht="11.25"/>
    <row r="1115" s="1" customFormat="1" ht="11.25"/>
    <row r="1116" s="1" customFormat="1" ht="11.25"/>
    <row r="1117" s="1" customFormat="1" ht="11.25"/>
    <row r="1118" s="1" customFormat="1" ht="11.25"/>
    <row r="1119" s="1" customFormat="1" ht="11.25"/>
    <row r="1120" s="1" customFormat="1" ht="11.25"/>
    <row r="1121" s="1" customFormat="1" ht="11.25"/>
    <row r="1122" s="1" customFormat="1" ht="11.25"/>
    <row r="1123" s="1" customFormat="1" ht="11.25"/>
    <row r="1124" s="1" customFormat="1" ht="11.25"/>
    <row r="1125" s="1" customFormat="1" ht="11.25"/>
    <row r="1126" s="1" customFormat="1" ht="11.25"/>
    <row r="1127" s="1" customFormat="1" ht="11.25"/>
    <row r="1128" s="1" customFormat="1" ht="11.25"/>
    <row r="1129" s="1" customFormat="1" ht="11.25"/>
    <row r="1130" s="1" customFormat="1" ht="11.25"/>
    <row r="1131" s="1" customFormat="1" ht="11.25"/>
    <row r="1132" s="1" customFormat="1" ht="11.25"/>
    <row r="1133" s="1" customFormat="1" ht="11.25"/>
    <row r="1134" s="1" customFormat="1" ht="11.25"/>
    <row r="1135" s="1" customFormat="1" ht="11.25"/>
    <row r="1136" s="1" customFormat="1" ht="11.25"/>
    <row r="1137" s="1" customFormat="1" ht="11.25"/>
    <row r="1138" s="1" customFormat="1" ht="11.25"/>
    <row r="1139" s="1" customFormat="1" ht="11.25"/>
    <row r="1140" s="1" customFormat="1" ht="11.25"/>
    <row r="1141" s="1" customFormat="1" ht="11.25"/>
    <row r="1142" s="1" customFormat="1" ht="11.25"/>
    <row r="1143" s="1" customFormat="1" ht="11.25"/>
    <row r="1144" s="1" customFormat="1" ht="11.25"/>
    <row r="1145" s="1" customFormat="1" ht="11.25"/>
    <row r="1146" s="1" customFormat="1" ht="11.25"/>
    <row r="1147" s="1" customFormat="1" ht="11.25"/>
    <row r="1148" s="1" customFormat="1" ht="11.25"/>
    <row r="1149" s="1" customFormat="1" ht="11.25"/>
    <row r="1150" s="1" customFormat="1" ht="11.25"/>
    <row r="1151" s="1" customFormat="1" ht="11.25"/>
    <row r="1152" s="1" customFormat="1" ht="11.25"/>
    <row r="1153" s="1" customFormat="1" ht="11.25"/>
    <row r="1154" s="1" customFormat="1" ht="11.25"/>
    <row r="1155" s="1" customFormat="1" ht="11.25"/>
    <row r="1156" s="1" customFormat="1" ht="11.25"/>
    <row r="1157" s="1" customFormat="1" ht="11.25"/>
    <row r="1158" s="1" customFormat="1" ht="11.25"/>
    <row r="1159" s="1" customFormat="1" ht="11.25"/>
    <row r="1160" s="1" customFormat="1" ht="11.25"/>
    <row r="1161" s="1" customFormat="1" ht="11.25"/>
    <row r="1162" s="1" customFormat="1" ht="11.25"/>
    <row r="1163" s="1" customFormat="1" ht="11.25"/>
    <row r="1164" s="1" customFormat="1" ht="11.25"/>
    <row r="1165" s="1" customFormat="1" ht="11.25"/>
    <row r="1166" s="1" customFormat="1" ht="11.25"/>
    <row r="1167" s="1" customFormat="1" ht="11.25"/>
    <row r="1168" s="1" customFormat="1" ht="11.25"/>
    <row r="1169" s="1" customFormat="1" ht="11.25"/>
    <row r="1170" s="1" customFormat="1" ht="11.25"/>
    <row r="1171" s="1" customFormat="1" ht="11.25"/>
    <row r="1172" s="1" customFormat="1" ht="11.25"/>
    <row r="1173" s="1" customFormat="1" ht="11.25"/>
    <row r="1174" s="1" customFormat="1" ht="11.25"/>
    <row r="1175" s="1" customFormat="1" ht="11.25"/>
    <row r="1176" s="1" customFormat="1" ht="11.25"/>
    <row r="1177" s="1" customFormat="1" ht="11.25"/>
    <row r="1178" s="1" customFormat="1" ht="11.25"/>
    <row r="1179" s="1" customFormat="1" ht="11.25"/>
    <row r="1180" s="1" customFormat="1" ht="11.25"/>
    <row r="1181" s="1" customFormat="1" ht="11.25"/>
    <row r="1182" s="1" customFormat="1" ht="11.25"/>
    <row r="1183" s="1" customFormat="1" ht="11.25"/>
    <row r="1184" s="1" customFormat="1" ht="11.25"/>
    <row r="1185" s="1" customFormat="1" ht="11.25"/>
    <row r="1186" s="1" customFormat="1" ht="11.25"/>
    <row r="1187" s="1" customFormat="1" ht="11.25"/>
    <row r="1188" s="1" customFormat="1" ht="11.25"/>
    <row r="1189" s="1" customFormat="1" ht="11.25"/>
    <row r="1190" s="1" customFormat="1" ht="11.25"/>
    <row r="1191" s="1" customFormat="1" ht="11.25"/>
    <row r="1192" s="1" customFormat="1" ht="11.25"/>
    <row r="1193" s="1" customFormat="1" ht="11.25"/>
    <row r="1194" s="1" customFormat="1" ht="11.25"/>
    <row r="1195" s="1" customFormat="1" ht="11.25"/>
    <row r="1196" s="1" customFormat="1" ht="11.25"/>
    <row r="1197" s="1" customFormat="1" ht="11.25"/>
    <row r="1198" s="1" customFormat="1" ht="11.25"/>
    <row r="1199" s="1" customFormat="1" ht="11.25"/>
    <row r="1200" s="1" customFormat="1" ht="11.25"/>
    <row r="1201" s="1" customFormat="1" ht="11.25"/>
    <row r="1202" s="1" customFormat="1" ht="11.25"/>
    <row r="1203" s="1" customFormat="1" ht="11.25"/>
    <row r="1204" s="1" customFormat="1" ht="11.25"/>
    <row r="1205" s="1" customFormat="1" ht="11.25"/>
    <row r="1206" s="1" customFormat="1" ht="11.25"/>
    <row r="1207" s="1" customFormat="1" ht="11.25"/>
    <row r="1208" s="1" customFormat="1" ht="11.25"/>
    <row r="1209" s="1" customFormat="1" ht="11.25"/>
    <row r="1210" s="1" customFormat="1" ht="11.25"/>
    <row r="1211" s="1" customFormat="1" ht="11.25"/>
    <row r="1212" s="1" customFormat="1" ht="11.25"/>
    <row r="1213" s="1" customFormat="1" ht="11.25"/>
    <row r="1214" s="1" customFormat="1" ht="11.25"/>
    <row r="1215" s="1" customFormat="1" ht="11.25"/>
    <row r="1216" s="1" customFormat="1" ht="11.25"/>
    <row r="1217" s="1" customFormat="1" ht="11.25"/>
    <row r="1218" s="1" customFormat="1" ht="11.25"/>
    <row r="1219" s="1" customFormat="1" ht="11.25"/>
    <row r="1220" s="1" customFormat="1" ht="11.25"/>
    <row r="1221" s="1" customFormat="1" ht="11.25"/>
    <row r="1222" s="1" customFormat="1" ht="11.25"/>
    <row r="1223" s="1" customFormat="1" ht="11.25"/>
    <row r="1224" s="1" customFormat="1" ht="11.25"/>
    <row r="1225" s="1" customFormat="1" ht="11.25"/>
    <row r="1226" s="1" customFormat="1" ht="11.25"/>
    <row r="1227" s="1" customFormat="1" ht="11.25"/>
    <row r="1228" s="1" customFormat="1" ht="11.25"/>
    <row r="1229" s="1" customFormat="1" ht="11.25"/>
    <row r="1230" s="1" customFormat="1" ht="11.25"/>
    <row r="1231" s="1" customFormat="1" ht="11.25"/>
    <row r="1232" s="1" customFormat="1" ht="11.25"/>
    <row r="1233" s="1" customFormat="1" ht="11.25"/>
    <row r="1234" s="1" customFormat="1" ht="11.25"/>
    <row r="1235" s="1" customFormat="1" ht="11.25"/>
    <row r="1236" s="1" customFormat="1" ht="11.25"/>
    <row r="1237" s="1" customFormat="1" ht="11.25"/>
    <row r="1238" s="1" customFormat="1" ht="11.25"/>
    <row r="1239" s="1" customFormat="1" ht="11.25"/>
    <row r="1240" s="1" customFormat="1" ht="11.25"/>
    <row r="1241" s="1" customFormat="1" ht="11.25"/>
    <row r="1242" s="1" customFormat="1" ht="11.25"/>
    <row r="1243" s="1" customFormat="1" ht="11.25"/>
    <row r="1244" s="1" customFormat="1" ht="11.25"/>
    <row r="1245" s="1" customFormat="1" ht="11.25"/>
    <row r="1246" s="1" customFormat="1" ht="11.25"/>
    <row r="1247" s="1" customFormat="1" ht="11.25"/>
    <row r="1248" s="1" customFormat="1" ht="11.25"/>
    <row r="1249" s="1" customFormat="1" ht="11.25"/>
    <row r="1250" s="1" customFormat="1" ht="11.25"/>
    <row r="1251" s="1" customFormat="1" ht="11.25"/>
    <row r="1252" s="1" customFormat="1" ht="11.25"/>
    <row r="1253" s="1" customFormat="1" ht="11.25"/>
    <row r="1254" s="1" customFormat="1" ht="11.25"/>
    <row r="1255" s="1" customFormat="1" ht="11.25"/>
    <row r="1256" s="1" customFormat="1" ht="11.25"/>
    <row r="1257" s="1" customFormat="1" ht="11.25"/>
    <row r="1258" s="1" customFormat="1" ht="11.25"/>
    <row r="1259" s="1" customFormat="1" ht="11.25"/>
    <row r="1260" s="1" customFormat="1" ht="11.25"/>
    <row r="1261" s="1" customFormat="1" ht="11.25"/>
    <row r="1262" s="1" customFormat="1" ht="11.25"/>
    <row r="1263" s="1" customFormat="1" ht="11.25"/>
    <row r="1264" s="1" customFormat="1" ht="11.25"/>
    <row r="1265" s="1" customFormat="1" ht="11.25"/>
    <row r="1266" s="1" customFormat="1" ht="11.25"/>
    <row r="1267" s="1" customFormat="1" ht="11.25"/>
    <row r="1268" s="1" customFormat="1" ht="11.25"/>
    <row r="1269" s="1" customFormat="1" ht="11.25"/>
    <row r="1270" s="1" customFormat="1" ht="11.25"/>
    <row r="1271" s="1" customFormat="1" ht="11.25"/>
    <row r="1272" s="1" customFormat="1" ht="11.25"/>
    <row r="1273" s="1" customFormat="1" ht="11.25"/>
    <row r="1274" s="1" customFormat="1" ht="11.25"/>
    <row r="1275" s="1" customFormat="1" ht="11.25"/>
    <row r="1276" s="1" customFormat="1" ht="11.25"/>
    <row r="1277" s="1" customFormat="1" ht="11.25"/>
    <row r="1278" s="1" customFormat="1" ht="11.25"/>
    <row r="1279" s="1" customFormat="1" ht="11.25"/>
    <row r="1280" s="1" customFormat="1" ht="11.25"/>
    <row r="1281" s="1" customFormat="1" ht="11.25"/>
    <row r="1282" s="1" customFormat="1" ht="11.25"/>
    <row r="1283" s="1" customFormat="1" ht="11.25"/>
    <row r="1284" s="1" customFormat="1" ht="11.25"/>
    <row r="1285" s="1" customFormat="1" ht="11.25"/>
    <row r="1286" s="1" customFormat="1" ht="11.25"/>
    <row r="1287" s="1" customFormat="1" ht="11.25"/>
    <row r="1288" s="1" customFormat="1" ht="11.25"/>
    <row r="1289" s="1" customFormat="1" ht="11.25"/>
    <row r="1290" s="1" customFormat="1" ht="11.25"/>
    <row r="1291" s="1" customFormat="1" ht="11.25"/>
    <row r="1292" s="1" customFormat="1" ht="11.25"/>
    <row r="1293" s="1" customFormat="1" ht="11.25"/>
    <row r="1294" s="1" customFormat="1" ht="11.25"/>
    <row r="1295" s="1" customFormat="1" ht="11.25"/>
    <row r="1296" s="1" customFormat="1" ht="11.25"/>
    <row r="1297" s="1" customFormat="1" ht="11.25"/>
    <row r="1298" s="1" customFormat="1" ht="11.25"/>
    <row r="1299" s="1" customFormat="1" ht="11.25"/>
    <row r="1300" s="1" customFormat="1" ht="11.25"/>
    <row r="1301" s="1" customFormat="1" ht="11.25"/>
    <row r="1302" s="1" customFormat="1" ht="11.25"/>
    <row r="1303" s="1" customFormat="1" ht="11.25"/>
    <row r="1304" s="1" customFormat="1" ht="11.25"/>
    <row r="1305" s="1" customFormat="1" ht="11.25"/>
    <row r="1306" s="1" customFormat="1" ht="11.25"/>
    <row r="1307" s="1" customFormat="1" ht="11.25"/>
    <row r="1308" s="1" customFormat="1" ht="11.25"/>
    <row r="1309" s="1" customFormat="1" ht="11.25"/>
    <row r="1310" s="1" customFormat="1" ht="11.25"/>
    <row r="1311" s="1" customFormat="1" ht="11.25"/>
    <row r="1312" s="1" customFormat="1" ht="11.25"/>
    <row r="1313" s="1" customFormat="1" ht="11.25"/>
    <row r="1314" s="1" customFormat="1" ht="11.25"/>
    <row r="1315" s="1" customFormat="1" ht="11.25"/>
    <row r="1316" s="1" customFormat="1" ht="11.25"/>
    <row r="1317" s="1" customFormat="1" ht="11.25"/>
    <row r="1318" s="1" customFormat="1" ht="11.25"/>
    <row r="1319" s="1" customFormat="1" ht="11.25"/>
    <row r="1320" s="1" customFormat="1" ht="11.25"/>
    <row r="1321" s="1" customFormat="1" ht="11.25"/>
    <row r="1322" s="1" customFormat="1" ht="11.25"/>
    <row r="1323" s="1" customFormat="1" ht="11.25"/>
    <row r="1324" s="1" customFormat="1" ht="11.25"/>
    <row r="1325" s="1" customFormat="1" ht="11.25"/>
    <row r="1326" s="1" customFormat="1" ht="11.25"/>
    <row r="1327" s="1" customFormat="1" ht="11.25"/>
    <row r="1328" s="1" customFormat="1" ht="11.25"/>
    <row r="1329" s="1" customFormat="1" ht="11.25"/>
    <row r="1330" s="1" customFormat="1" ht="11.25"/>
    <row r="1331" s="1" customFormat="1" ht="11.25"/>
    <row r="1332" s="1" customFormat="1" ht="11.25"/>
    <row r="1333" s="1" customFormat="1" ht="11.25"/>
    <row r="1334" s="1" customFormat="1" ht="11.25"/>
    <row r="1335" s="1" customFormat="1" ht="11.25"/>
    <row r="1336" s="1" customFormat="1" ht="11.25"/>
    <row r="1337" s="1" customFormat="1" ht="11.25"/>
    <row r="1338" s="1" customFormat="1" ht="11.25"/>
    <row r="1339" s="1" customFormat="1" ht="11.25"/>
    <row r="1340" s="1" customFormat="1" ht="11.25"/>
    <row r="1341" s="1" customFormat="1" ht="11.25"/>
    <row r="1342" s="1" customFormat="1" ht="11.25"/>
    <row r="1343" s="1" customFormat="1" ht="11.25"/>
    <row r="1344" s="1" customFormat="1" ht="11.25"/>
    <row r="1345" s="1" customFormat="1" ht="11.25"/>
    <row r="1346" s="1" customFormat="1" ht="11.25"/>
    <row r="1347" s="1" customFormat="1" ht="11.25"/>
    <row r="1348" s="1" customFormat="1" ht="11.25"/>
    <row r="1349" s="1" customFormat="1" ht="11.25"/>
    <row r="1350" s="1" customFormat="1" ht="11.25"/>
    <row r="1351" s="1" customFormat="1" ht="11.25"/>
    <row r="1352" s="1" customFormat="1" ht="11.25"/>
    <row r="1353" s="1" customFormat="1" ht="11.25"/>
    <row r="1354" s="1" customFormat="1" ht="11.25"/>
    <row r="1355" s="1" customFormat="1" ht="11.25"/>
    <row r="1356" s="1" customFormat="1" ht="11.25"/>
    <row r="1357" s="1" customFormat="1" ht="11.25"/>
    <row r="1358" s="1" customFormat="1" ht="11.25"/>
    <row r="1359" s="1" customFormat="1" ht="11.25"/>
    <row r="1360" s="1" customFormat="1" ht="11.25"/>
    <row r="1361" s="1" customFormat="1" ht="11.25"/>
    <row r="1362" s="1" customFormat="1" ht="11.25"/>
    <row r="1363" s="1" customFormat="1" ht="11.25"/>
    <row r="1364" s="1" customFormat="1" ht="11.25"/>
    <row r="1365" s="1" customFormat="1" ht="11.25"/>
    <row r="1366" s="1" customFormat="1" ht="11.25"/>
    <row r="1367" s="1" customFormat="1" ht="11.25"/>
    <row r="1368" s="1" customFormat="1" ht="11.25"/>
    <row r="1369" s="1" customFormat="1" ht="11.25"/>
    <row r="1370" s="1" customFormat="1" ht="11.25"/>
    <row r="1371" s="1" customFormat="1" ht="11.25"/>
    <row r="1372" s="1" customFormat="1" ht="11.25"/>
    <row r="1373" s="1" customFormat="1" ht="11.25"/>
    <row r="1374" s="1" customFormat="1" ht="11.25"/>
    <row r="1375" s="1" customFormat="1" ht="11.25"/>
    <row r="1376" s="1" customFormat="1" ht="11.25"/>
    <row r="1377" s="1" customFormat="1" ht="11.25"/>
    <row r="1378" s="1" customFormat="1" ht="11.25"/>
    <row r="1379" s="1" customFormat="1" ht="11.25"/>
    <row r="1380" s="1" customFormat="1" ht="11.25"/>
    <row r="1381" s="1" customFormat="1" ht="11.25"/>
    <row r="1382" s="1" customFormat="1" ht="11.25"/>
    <row r="1383" s="1" customFormat="1" ht="11.25"/>
    <row r="1384" s="1" customFormat="1" ht="11.25"/>
    <row r="1385" s="1" customFormat="1" ht="11.25"/>
    <row r="1386" s="1" customFormat="1" ht="11.25"/>
    <row r="1387" s="1" customFormat="1" ht="11.25"/>
    <row r="1388" s="1" customFormat="1" ht="11.25"/>
    <row r="1389" s="1" customFormat="1" ht="11.25"/>
    <row r="1390" s="1" customFormat="1" ht="11.25"/>
    <row r="1391" s="1" customFormat="1" ht="11.25"/>
    <row r="1392" s="1" customFormat="1" ht="11.25"/>
    <row r="1393" s="1" customFormat="1" ht="11.25"/>
    <row r="1394" s="1" customFormat="1" ht="11.25"/>
    <row r="1395" s="1" customFormat="1" ht="11.25"/>
    <row r="1396" s="1" customFormat="1" ht="11.25"/>
    <row r="1397" s="1" customFormat="1" ht="11.25"/>
    <row r="1398" s="1" customFormat="1" ht="11.25"/>
    <row r="1399" s="1" customFormat="1" ht="11.25"/>
    <row r="1400" s="1" customFormat="1" ht="11.25"/>
    <row r="1401" s="1" customFormat="1" ht="11.25"/>
    <row r="1402" s="1" customFormat="1" ht="11.25"/>
    <row r="1403" s="1" customFormat="1" ht="11.25"/>
    <row r="1404" s="1" customFormat="1" ht="11.25"/>
    <row r="1405" s="1" customFormat="1" ht="11.25"/>
    <row r="1406" s="1" customFormat="1" ht="11.25"/>
    <row r="1407" s="1" customFormat="1" ht="11.25"/>
    <row r="1408" s="1" customFormat="1" ht="11.25"/>
    <row r="1409" s="1" customFormat="1" ht="11.25"/>
    <row r="1410" s="1" customFormat="1" ht="11.25"/>
    <row r="1411" s="1" customFormat="1" ht="11.25"/>
    <row r="1412" s="1" customFormat="1" ht="11.25"/>
    <row r="1413" s="1" customFormat="1" ht="11.25"/>
    <row r="1414" s="1" customFormat="1" ht="11.25"/>
    <row r="1415" s="1" customFormat="1" ht="11.25"/>
    <row r="1416" s="1" customFormat="1" ht="11.25"/>
    <row r="1417" s="1" customFormat="1" ht="11.25"/>
    <row r="1418" s="1" customFormat="1" ht="11.25"/>
    <row r="1419" s="1" customFormat="1" ht="11.25"/>
    <row r="1420" s="1" customFormat="1" ht="11.25"/>
    <row r="1421" s="1" customFormat="1" ht="11.25"/>
    <row r="1422" s="1" customFormat="1" ht="11.25"/>
    <row r="1423" s="1" customFormat="1" ht="11.25"/>
    <row r="1424" s="1" customFormat="1" ht="11.25"/>
    <row r="1425" s="1" customFormat="1" ht="11.25"/>
    <row r="1426" s="1" customFormat="1" ht="11.25"/>
    <row r="1427" s="1" customFormat="1" ht="11.25"/>
    <row r="1428" s="1" customFormat="1" ht="11.25"/>
    <row r="1429" s="1" customFormat="1" ht="11.25"/>
    <row r="1430" s="1" customFormat="1" ht="11.25"/>
    <row r="1431" s="1" customFormat="1" ht="11.25"/>
    <row r="1432" s="1" customFormat="1" ht="11.25"/>
    <row r="1433" s="1" customFormat="1" ht="11.25"/>
    <row r="1434" s="1" customFormat="1" ht="11.25"/>
    <row r="1435" s="1" customFormat="1" ht="11.25"/>
    <row r="1436" s="1" customFormat="1" ht="11.25"/>
    <row r="1437" s="1" customFormat="1" ht="11.25"/>
    <row r="1438" s="1" customFormat="1" ht="11.25"/>
    <row r="1439" s="1" customFormat="1" ht="11.25"/>
    <row r="1440" s="1" customFormat="1" ht="11.25"/>
    <row r="1441" s="1" customFormat="1" ht="11.25"/>
    <row r="1442" s="1" customFormat="1" ht="11.25"/>
    <row r="1443" s="1" customFormat="1" ht="11.25"/>
    <row r="1444" s="1" customFormat="1" ht="11.25"/>
    <row r="1445" s="1" customFormat="1" ht="11.25"/>
    <row r="1446" s="1" customFormat="1" ht="11.25"/>
    <row r="1447" s="1" customFormat="1" ht="11.25"/>
    <row r="1448" s="1" customFormat="1" ht="11.25"/>
    <row r="1449" s="1" customFormat="1" ht="11.25"/>
    <row r="1450" s="1" customFormat="1" ht="11.25"/>
    <row r="1451" s="1" customFormat="1" ht="11.25"/>
    <row r="1452" s="1" customFormat="1" ht="11.25"/>
    <row r="1453" s="1" customFormat="1" ht="11.25"/>
    <row r="1454" s="1" customFormat="1" ht="11.25"/>
    <row r="1455" s="1" customFormat="1" ht="11.25"/>
    <row r="1456" s="1" customFormat="1" ht="11.25"/>
    <row r="1457" s="1" customFormat="1" ht="11.25"/>
    <row r="1458" s="1" customFormat="1" ht="11.25"/>
    <row r="1459" s="1" customFormat="1" ht="11.25"/>
    <row r="1460" s="1" customFormat="1" ht="11.25"/>
    <row r="1461" s="1" customFormat="1" ht="11.25"/>
    <row r="1462" s="1" customFormat="1" ht="11.25"/>
    <row r="1463" s="1" customFormat="1" ht="11.25"/>
    <row r="1464" s="1" customFormat="1" ht="11.25"/>
    <row r="1465" s="1" customFormat="1" ht="11.25"/>
    <row r="1466" s="1" customFormat="1" ht="11.25"/>
    <row r="1467" s="1" customFormat="1" ht="11.25"/>
    <row r="1468" s="1" customFormat="1" ht="11.25"/>
    <row r="1469" s="1" customFormat="1" ht="11.25"/>
    <row r="1470" s="1" customFormat="1" ht="11.25"/>
    <row r="1471" s="1" customFormat="1" ht="11.25"/>
    <row r="1472" s="1" customFormat="1" ht="11.25"/>
    <row r="1473" s="1" customFormat="1" ht="11.25"/>
    <row r="1474" s="1" customFormat="1" ht="11.25"/>
    <row r="1475" s="1" customFormat="1" ht="11.25"/>
    <row r="1476" s="1" customFormat="1" ht="11.25"/>
    <row r="1477" s="1" customFormat="1" ht="11.25"/>
    <row r="1478" s="1" customFormat="1" ht="11.25"/>
    <row r="1479" s="1" customFormat="1" ht="11.25"/>
    <row r="1480" s="1" customFormat="1" ht="11.25"/>
    <row r="1481" s="1" customFormat="1" ht="11.25"/>
    <row r="1482" s="1" customFormat="1" ht="11.25"/>
    <row r="1483" s="1" customFormat="1" ht="11.25"/>
    <row r="1484" s="1" customFormat="1" ht="11.25"/>
    <row r="1485" s="1" customFormat="1" ht="11.25"/>
    <row r="1486" s="1" customFormat="1" ht="11.25"/>
    <row r="1487" s="1" customFormat="1" ht="11.25"/>
    <row r="1488" s="1" customFormat="1" ht="11.25"/>
    <row r="1489" s="1" customFormat="1" ht="11.25"/>
    <row r="1490" s="1" customFormat="1" ht="11.25"/>
    <row r="1491" s="1" customFormat="1" ht="11.25"/>
    <row r="1492" s="1" customFormat="1" ht="11.25"/>
    <row r="1493" s="1" customFormat="1" ht="11.25"/>
    <row r="1494" s="1" customFormat="1" ht="11.25"/>
    <row r="1495" s="1" customFormat="1" ht="11.25"/>
    <row r="1496" s="1" customFormat="1" ht="11.25"/>
    <row r="1497" s="1" customFormat="1" ht="11.25"/>
    <row r="1498" s="1" customFormat="1" ht="11.25"/>
    <row r="1499" s="1" customFormat="1" ht="11.25"/>
    <row r="1500" s="1" customFormat="1" ht="11.25"/>
    <row r="1501" s="1" customFormat="1" ht="11.25"/>
    <row r="1502" s="1" customFormat="1" ht="11.25"/>
    <row r="1503" s="1" customFormat="1" ht="11.25"/>
    <row r="1504" s="1" customFormat="1" ht="11.25"/>
    <row r="1505" s="1" customFormat="1" ht="11.25"/>
    <row r="1506" s="1" customFormat="1" ht="11.25"/>
    <row r="1507" s="1" customFormat="1" ht="11.25"/>
    <row r="1508" s="1" customFormat="1" ht="11.25"/>
    <row r="1509" s="1" customFormat="1" ht="11.25"/>
    <row r="1510" s="1" customFormat="1" ht="11.25"/>
    <row r="1511" s="1" customFormat="1" ht="11.25"/>
    <row r="1512" s="1" customFormat="1" ht="11.25"/>
    <row r="1513" s="1" customFormat="1" ht="11.25"/>
    <row r="1514" s="1" customFormat="1" ht="11.25"/>
    <row r="1515" s="1" customFormat="1" ht="11.25"/>
    <row r="1516" s="1" customFormat="1" ht="11.25"/>
    <row r="1517" s="1" customFormat="1" ht="11.25"/>
    <row r="1518" s="1" customFormat="1" ht="11.25"/>
    <row r="1519" s="1" customFormat="1" ht="11.25"/>
    <row r="1520" s="1" customFormat="1" ht="11.25"/>
    <row r="1521" s="1" customFormat="1" ht="11.25"/>
    <row r="1522" s="1" customFormat="1" ht="11.25"/>
    <row r="1523" s="1" customFormat="1" ht="11.25"/>
    <row r="1524" s="1" customFormat="1" ht="11.25"/>
    <row r="1525" s="1" customFormat="1" ht="11.25"/>
    <row r="1526" s="1" customFormat="1" ht="11.25"/>
    <row r="1527" s="1" customFormat="1" ht="11.25"/>
    <row r="1528" s="1" customFormat="1" ht="11.25"/>
    <row r="1529" s="1" customFormat="1" ht="11.25"/>
    <row r="1530" s="1" customFormat="1" ht="11.25"/>
    <row r="1531" s="1" customFormat="1" ht="11.25"/>
    <row r="1532" s="1" customFormat="1" ht="11.25"/>
    <row r="1533" s="1" customFormat="1" ht="11.25"/>
    <row r="1534" s="1" customFormat="1" ht="11.25"/>
    <row r="1535" s="1" customFormat="1" ht="11.25"/>
    <row r="1536" s="1" customFormat="1" ht="11.25"/>
    <row r="1537" s="1" customFormat="1" ht="11.25"/>
    <row r="1538" s="1" customFormat="1" ht="11.25"/>
    <row r="1539" s="1" customFormat="1" ht="11.25"/>
  </sheetData>
  <sheetProtection sheet="1" objects="1" scenarios="1" formatCells="0" formatColumns="0"/>
  <mergeCells count="39">
    <mergeCell ref="B2:J2"/>
    <mergeCell ref="B3:J3"/>
    <mergeCell ref="E39:H39"/>
    <mergeCell ref="C33:D33"/>
    <mergeCell ref="E33:H33"/>
    <mergeCell ref="C35:E35"/>
    <mergeCell ref="C36:D36"/>
    <mergeCell ref="E36:H36"/>
    <mergeCell ref="C29:D29"/>
    <mergeCell ref="E29:H29"/>
    <mergeCell ref="C40:D40"/>
    <mergeCell ref="E40:H40"/>
    <mergeCell ref="C37:D37"/>
    <mergeCell ref="E37:H37"/>
    <mergeCell ref="C38:D38"/>
    <mergeCell ref="E38:H38"/>
    <mergeCell ref="C39:D39"/>
    <mergeCell ref="C30:D30"/>
    <mergeCell ref="E30:H30"/>
    <mergeCell ref="C31:D31"/>
    <mergeCell ref="E31:H31"/>
    <mergeCell ref="C32:D32"/>
    <mergeCell ref="E32:H32"/>
    <mergeCell ref="C25:H25"/>
    <mergeCell ref="C27:E27"/>
    <mergeCell ref="C28:D28"/>
    <mergeCell ref="E28:H28"/>
    <mergeCell ref="E15:G15"/>
    <mergeCell ref="D19:I19"/>
    <mergeCell ref="D20:H20"/>
    <mergeCell ref="C22:H22"/>
    <mergeCell ref="C23:H23"/>
    <mergeCell ref="C24:H24"/>
    <mergeCell ref="E14:H14"/>
    <mergeCell ref="B4:J4"/>
    <mergeCell ref="C7:H7"/>
    <mergeCell ref="C8:H8"/>
    <mergeCell ref="C9:H9"/>
    <mergeCell ref="C10:H10"/>
  </mergeCells>
  <hyperlinks>
    <hyperlink ref="E31" r:id="rId1" display="http://www.minenergo.samregion.ru/"/>
    <hyperlink ref="E33" r:id="rId2" display="http://www.minenergo.samregion.ru/"/>
    <hyperlink ref="E39" r:id="rId3" display="http://www.minenergo.samregion.ru/"/>
    <hyperlink ref="E30" r:id="rId4" display="skripinea@samgreion.ru"/>
    <hyperlink ref="E38" r:id="rId5" display="skripinea@samgreion.ru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6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AY1286"/>
  <sheetViews>
    <sheetView zoomScale="80" zoomScaleNormal="80" zoomScaleSheetLayoutView="95" zoomScalePageLayoutView="0" workbookViewId="0" topLeftCell="A4">
      <selection activeCell="I34" sqref="I34"/>
    </sheetView>
  </sheetViews>
  <sheetFormatPr defaultColWidth="9.00390625" defaultRowHeight="12.75"/>
  <cols>
    <col min="1" max="2" width="3.75390625" style="36" customWidth="1"/>
    <col min="3" max="3" width="33.125" style="36" customWidth="1"/>
    <col min="4" max="4" width="23.25390625" style="36" customWidth="1"/>
    <col min="5" max="5" width="38.75390625" style="36" customWidth="1"/>
    <col min="6" max="6" width="9.25390625" style="36" customWidth="1"/>
    <col min="7" max="8" width="3.75390625" style="36" customWidth="1"/>
    <col min="9" max="9" width="9.125" style="36" customWidth="1"/>
    <col min="10" max="10" width="9.125" style="35" hidden="1" customWidth="1"/>
    <col min="11" max="11" width="31.125" style="35" hidden="1" customWidth="1"/>
    <col min="12" max="41" width="9.125" style="35" customWidth="1"/>
    <col min="42" max="16384" width="9.125" style="36" customWidth="1"/>
  </cols>
  <sheetData>
    <row r="1" s="35" customFormat="1" ht="10.5" customHeight="1"/>
    <row r="2" spans="1:51" ht="14.25">
      <c r="A2" s="35"/>
      <c r="B2" s="35"/>
      <c r="C2" s="35"/>
      <c r="D2" s="35"/>
      <c r="E2" s="184"/>
      <c r="F2" s="184"/>
      <c r="G2" s="184"/>
      <c r="H2" s="35"/>
      <c r="I2" s="35"/>
      <c r="AP2" s="35"/>
      <c r="AQ2" s="35"/>
      <c r="AR2" s="35"/>
      <c r="AS2" s="35"/>
      <c r="AT2" s="35"/>
      <c r="AU2" s="35"/>
      <c r="AV2" s="35"/>
      <c r="AW2" s="35"/>
      <c r="AX2" s="35"/>
      <c r="AY2" s="35"/>
    </row>
    <row r="3" spans="1:51" ht="16.5" customHeight="1">
      <c r="A3" s="35"/>
      <c r="B3" s="113" t="s">
        <v>152</v>
      </c>
      <c r="C3" s="35"/>
      <c r="D3" s="35"/>
      <c r="E3" s="185"/>
      <c r="F3" s="185"/>
      <c r="G3" s="185"/>
      <c r="H3" s="35"/>
      <c r="I3" s="35"/>
      <c r="AP3" s="35"/>
      <c r="AQ3" s="35"/>
      <c r="AR3" s="35"/>
      <c r="AS3" s="35"/>
      <c r="AT3" s="35"/>
      <c r="AU3" s="35"/>
      <c r="AV3" s="35"/>
      <c r="AW3" s="35"/>
      <c r="AX3" s="35"/>
      <c r="AY3" s="35"/>
    </row>
    <row r="4" spans="1:51" ht="15">
      <c r="A4" s="35"/>
      <c r="B4" s="37"/>
      <c r="C4" s="38"/>
      <c r="D4" s="38"/>
      <c r="E4" s="38"/>
      <c r="F4" s="39"/>
      <c r="G4" s="40"/>
      <c r="H4" s="35"/>
      <c r="I4" s="35"/>
      <c r="AP4" s="35"/>
      <c r="AQ4" s="35"/>
      <c r="AR4" s="35"/>
      <c r="AS4" s="35"/>
      <c r="AT4" s="35"/>
      <c r="AU4" s="35"/>
      <c r="AV4" s="35"/>
      <c r="AW4" s="35"/>
      <c r="AX4" s="35"/>
      <c r="AY4" s="35"/>
    </row>
    <row r="5" spans="1:51" ht="32.25" customHeight="1">
      <c r="A5" s="35"/>
      <c r="B5" s="41"/>
      <c r="C5" s="186" t="s">
        <v>23</v>
      </c>
      <c r="D5" s="186"/>
      <c r="E5" s="186"/>
      <c r="F5" s="186"/>
      <c r="G5" s="42"/>
      <c r="H5" s="35"/>
      <c r="I5" s="35"/>
      <c r="AP5" s="35"/>
      <c r="AQ5" s="35"/>
      <c r="AR5" s="35"/>
      <c r="AS5" s="35"/>
      <c r="AT5" s="35"/>
      <c r="AU5" s="35"/>
      <c r="AV5" s="35"/>
      <c r="AW5" s="35"/>
      <c r="AX5" s="35"/>
      <c r="AY5" s="35"/>
    </row>
    <row r="6" spans="1:51" ht="14.25">
      <c r="A6" s="35"/>
      <c r="B6" s="41"/>
      <c r="C6" s="43"/>
      <c r="D6" s="43"/>
      <c r="E6" s="44"/>
      <c r="F6" s="43"/>
      <c r="G6" s="42"/>
      <c r="H6" s="35"/>
      <c r="I6" s="35"/>
      <c r="AP6" s="35"/>
      <c r="AQ6" s="35"/>
      <c r="AR6" s="35"/>
      <c r="AS6" s="35"/>
      <c r="AT6" s="35"/>
      <c r="AU6" s="35"/>
      <c r="AV6" s="35"/>
      <c r="AW6" s="35"/>
      <c r="AX6" s="35"/>
      <c r="AY6" s="35"/>
    </row>
    <row r="7" spans="1:51" ht="14.25">
      <c r="A7" s="35"/>
      <c r="B7" s="41"/>
      <c r="C7" s="183" t="s">
        <v>24</v>
      </c>
      <c r="D7" s="183"/>
      <c r="E7" s="45"/>
      <c r="F7" s="43"/>
      <c r="G7" s="42"/>
      <c r="H7" s="35"/>
      <c r="I7" s="35"/>
      <c r="AP7" s="35"/>
      <c r="AQ7" s="35"/>
      <c r="AR7" s="35"/>
      <c r="AS7" s="35"/>
      <c r="AT7" s="35"/>
      <c r="AU7" s="35"/>
      <c r="AV7" s="35"/>
      <c r="AW7" s="35"/>
      <c r="AX7" s="35"/>
      <c r="AY7" s="35"/>
    </row>
    <row r="8" spans="1:51" ht="14.25">
      <c r="A8" s="35"/>
      <c r="B8" s="41"/>
      <c r="C8" s="187" t="s">
        <v>25</v>
      </c>
      <c r="D8" s="187"/>
      <c r="E8" s="44"/>
      <c r="F8" s="43"/>
      <c r="G8" s="42"/>
      <c r="H8" s="35"/>
      <c r="I8" s="35"/>
      <c r="J8" s="46" t="s">
        <v>26</v>
      </c>
      <c r="K8" s="46" t="s">
        <v>27</v>
      </c>
      <c r="AP8" s="35"/>
      <c r="AQ8" s="35"/>
      <c r="AR8" s="35"/>
      <c r="AS8" s="35"/>
      <c r="AT8" s="35"/>
      <c r="AU8" s="35"/>
      <c r="AV8" s="35"/>
      <c r="AW8" s="35"/>
      <c r="AX8" s="35"/>
      <c r="AY8" s="35"/>
    </row>
    <row r="9" spans="1:51" ht="14.25">
      <c r="A9" s="35"/>
      <c r="B9" s="41"/>
      <c r="C9" s="47"/>
      <c r="D9" s="48"/>
      <c r="E9" s="49"/>
      <c r="F9" s="48"/>
      <c r="G9" s="42"/>
      <c r="H9" s="35"/>
      <c r="I9" s="35"/>
      <c r="J9" s="46" t="s">
        <v>28</v>
      </c>
      <c r="K9" s="46">
        <v>2012</v>
      </c>
      <c r="AP9" s="35"/>
      <c r="AQ9" s="35"/>
      <c r="AR9" s="35"/>
      <c r="AS9" s="35"/>
      <c r="AT9" s="35"/>
      <c r="AU9" s="35"/>
      <c r="AV9" s="35"/>
      <c r="AW9" s="35"/>
      <c r="AX9" s="35"/>
      <c r="AY9" s="35"/>
    </row>
    <row r="10" spans="1:51" ht="21.75" customHeight="1">
      <c r="A10" s="35"/>
      <c r="B10" s="41"/>
      <c r="C10" s="58" t="s">
        <v>113</v>
      </c>
      <c r="D10" s="75">
        <v>2018</v>
      </c>
      <c r="E10" s="51"/>
      <c r="F10" s="52"/>
      <c r="G10" s="42"/>
      <c r="H10" s="35"/>
      <c r="I10" s="35"/>
      <c r="J10" s="46"/>
      <c r="K10" s="46">
        <v>2016</v>
      </c>
      <c r="AP10" s="35"/>
      <c r="AQ10" s="35"/>
      <c r="AR10" s="35"/>
      <c r="AS10" s="35"/>
      <c r="AT10" s="35"/>
      <c r="AU10" s="35"/>
      <c r="AV10" s="35"/>
      <c r="AW10" s="35"/>
      <c r="AX10" s="35"/>
      <c r="AY10" s="35"/>
    </row>
    <row r="11" spans="2:11" s="35" customFormat="1" ht="14.25">
      <c r="B11" s="41"/>
      <c r="C11" s="50"/>
      <c r="D11" s="51"/>
      <c r="E11" s="51"/>
      <c r="F11" s="52"/>
      <c r="G11" s="42"/>
      <c r="J11" s="46"/>
      <c r="K11" s="46">
        <v>2017</v>
      </c>
    </row>
    <row r="12" spans="2:11" s="35" customFormat="1" ht="49.5" customHeight="1">
      <c r="B12" s="41"/>
      <c r="C12" s="122" t="s">
        <v>29</v>
      </c>
      <c r="D12" s="188" t="s">
        <v>156</v>
      </c>
      <c r="E12" s="189"/>
      <c r="F12" s="52"/>
      <c r="G12" s="42"/>
      <c r="J12" s="46"/>
      <c r="K12" s="46">
        <v>2018</v>
      </c>
    </row>
    <row r="13" spans="2:11" s="35" customFormat="1" ht="14.25">
      <c r="B13" s="41"/>
      <c r="C13" s="53"/>
      <c r="D13" s="54"/>
      <c r="E13" s="51"/>
      <c r="F13" s="52"/>
      <c r="G13" s="42"/>
      <c r="J13" s="46"/>
      <c r="K13" s="46">
        <v>2019</v>
      </c>
    </row>
    <row r="14" spans="2:11" s="35" customFormat="1" ht="14.25">
      <c r="B14" s="41"/>
      <c r="C14" s="53"/>
      <c r="D14" s="54"/>
      <c r="E14" s="51"/>
      <c r="F14" s="52"/>
      <c r="G14" s="42"/>
      <c r="J14" s="46"/>
      <c r="K14" s="46">
        <v>2020</v>
      </c>
    </row>
    <row r="15" spans="2:10" s="35" customFormat="1" ht="14.25">
      <c r="B15" s="41"/>
      <c r="C15" s="122" t="s">
        <v>30</v>
      </c>
      <c r="D15" s="188" t="s">
        <v>157</v>
      </c>
      <c r="E15" s="189"/>
      <c r="F15" s="52"/>
      <c r="G15" s="42"/>
      <c r="J15" s="56"/>
    </row>
    <row r="16" spans="2:10" s="35" customFormat="1" ht="14.25">
      <c r="B16" s="41"/>
      <c r="C16" s="122" t="s">
        <v>31</v>
      </c>
      <c r="D16" s="188" t="s">
        <v>158</v>
      </c>
      <c r="E16" s="189"/>
      <c r="F16" s="52"/>
      <c r="G16" s="42"/>
      <c r="J16" s="56"/>
    </row>
    <row r="17" spans="2:7" s="35" customFormat="1" ht="14.25">
      <c r="B17" s="41"/>
      <c r="C17" s="50"/>
      <c r="D17" s="43"/>
      <c r="E17" s="51"/>
      <c r="F17" s="52"/>
      <c r="G17" s="42"/>
    </row>
    <row r="18" spans="2:7" s="35" customFormat="1" ht="14.25">
      <c r="B18" s="41"/>
      <c r="C18" s="50"/>
      <c r="D18" s="43"/>
      <c r="E18" s="51"/>
      <c r="F18" s="52"/>
      <c r="G18" s="42"/>
    </row>
    <row r="19" spans="2:7" s="35" customFormat="1" ht="27.75" customHeight="1">
      <c r="B19" s="41"/>
      <c r="C19" s="58" t="s">
        <v>32</v>
      </c>
      <c r="D19" s="107" t="s">
        <v>33</v>
      </c>
      <c r="E19" s="55" t="s">
        <v>159</v>
      </c>
      <c r="F19" s="43"/>
      <c r="G19" s="42"/>
    </row>
    <row r="20" spans="2:7" s="35" customFormat="1" ht="32.25" customHeight="1">
      <c r="B20" s="41"/>
      <c r="C20" s="107" t="s">
        <v>34</v>
      </c>
      <c r="D20" s="107" t="s">
        <v>35</v>
      </c>
      <c r="E20" s="55" t="s">
        <v>160</v>
      </c>
      <c r="F20" s="43"/>
      <c r="G20" s="42"/>
    </row>
    <row r="21" spans="2:7" s="35" customFormat="1" ht="14.25">
      <c r="B21" s="41"/>
      <c r="C21" s="44"/>
      <c r="D21" s="57"/>
      <c r="E21" s="59"/>
      <c r="F21" s="52"/>
      <c r="G21" s="42"/>
    </row>
    <row r="22" spans="2:7" s="35" customFormat="1" ht="14.25">
      <c r="B22" s="41"/>
      <c r="C22" s="183" t="s">
        <v>36</v>
      </c>
      <c r="D22" s="183"/>
      <c r="E22" s="183"/>
      <c r="F22" s="43"/>
      <c r="G22" s="42"/>
    </row>
    <row r="23" spans="2:7" s="35" customFormat="1" ht="55.5" customHeight="1">
      <c r="B23" s="41"/>
      <c r="C23" s="192" t="s">
        <v>37</v>
      </c>
      <c r="D23" s="192"/>
      <c r="E23" s="60" t="s">
        <v>161</v>
      </c>
      <c r="F23" s="43"/>
      <c r="G23" s="42"/>
    </row>
    <row r="24" spans="2:7" s="35" customFormat="1" ht="60" customHeight="1">
      <c r="B24" s="41"/>
      <c r="C24" s="192" t="s">
        <v>38</v>
      </c>
      <c r="D24" s="192"/>
      <c r="E24" s="60" t="s">
        <v>161</v>
      </c>
      <c r="F24" s="43"/>
      <c r="G24" s="42"/>
    </row>
    <row r="25" spans="2:7" s="35" customFormat="1" ht="14.25">
      <c r="B25" s="41"/>
      <c r="C25" s="61"/>
      <c r="D25" s="43"/>
      <c r="E25" s="43"/>
      <c r="F25" s="43"/>
      <c r="G25" s="42"/>
    </row>
    <row r="26" spans="2:7" s="35" customFormat="1" ht="14.25">
      <c r="B26" s="41"/>
      <c r="C26" s="183" t="s">
        <v>39</v>
      </c>
      <c r="D26" s="183"/>
      <c r="E26" s="183"/>
      <c r="F26" s="43"/>
      <c r="G26" s="42"/>
    </row>
    <row r="27" spans="2:7" s="35" customFormat="1" ht="14.25">
      <c r="B27" s="41"/>
      <c r="C27" s="192" t="s">
        <v>40</v>
      </c>
      <c r="D27" s="192"/>
      <c r="E27" s="60" t="s">
        <v>162</v>
      </c>
      <c r="F27" s="43"/>
      <c r="G27" s="42"/>
    </row>
    <row r="28" spans="2:7" s="35" customFormat="1" ht="14.25">
      <c r="B28" s="41"/>
      <c r="C28" s="191" t="s">
        <v>44</v>
      </c>
      <c r="D28" s="191"/>
      <c r="E28" s="60" t="s">
        <v>163</v>
      </c>
      <c r="F28" s="43"/>
      <c r="G28" s="42"/>
    </row>
    <row r="29" spans="2:7" s="35" customFormat="1" ht="14.25">
      <c r="B29" s="41"/>
      <c r="C29" s="192" t="s">
        <v>41</v>
      </c>
      <c r="D29" s="192"/>
      <c r="E29" s="60" t="s">
        <v>164</v>
      </c>
      <c r="F29" s="43"/>
      <c r="G29" s="42"/>
    </row>
    <row r="30" spans="2:7" s="35" customFormat="1" ht="15">
      <c r="B30" s="41"/>
      <c r="C30" s="191" t="s">
        <v>42</v>
      </c>
      <c r="D30" s="191"/>
      <c r="E30" s="62"/>
      <c r="F30" s="43"/>
      <c r="G30" s="42"/>
    </row>
    <row r="31" spans="2:7" s="35" customFormat="1" ht="14.25">
      <c r="B31" s="41"/>
      <c r="C31" s="191" t="s">
        <v>15</v>
      </c>
      <c r="D31" s="191"/>
      <c r="E31" s="60" t="s">
        <v>165</v>
      </c>
      <c r="F31" s="43"/>
      <c r="G31" s="42"/>
    </row>
    <row r="32" spans="2:7" s="35" customFormat="1" ht="14.25">
      <c r="B32" s="41"/>
      <c r="C32" s="61"/>
      <c r="D32" s="43"/>
      <c r="E32" s="43"/>
      <c r="F32" s="43"/>
      <c r="G32" s="42"/>
    </row>
    <row r="33" spans="2:7" s="35" customFormat="1" ht="14.25">
      <c r="B33" s="41"/>
      <c r="C33" s="183" t="s">
        <v>43</v>
      </c>
      <c r="D33" s="183"/>
      <c r="E33" s="183"/>
      <c r="F33" s="43"/>
      <c r="G33" s="42"/>
    </row>
    <row r="34" spans="2:7" s="35" customFormat="1" ht="14.25">
      <c r="B34" s="41"/>
      <c r="C34" s="192" t="s">
        <v>40</v>
      </c>
      <c r="D34" s="192"/>
      <c r="E34" s="60" t="s">
        <v>166</v>
      </c>
      <c r="F34" s="43"/>
      <c r="G34" s="42"/>
    </row>
    <row r="35" spans="2:7" s="35" customFormat="1" ht="14.25">
      <c r="B35" s="41"/>
      <c r="C35" s="191" t="s">
        <v>44</v>
      </c>
      <c r="D35" s="191"/>
      <c r="E35" s="60" t="s">
        <v>167</v>
      </c>
      <c r="F35" s="43"/>
      <c r="G35" s="42"/>
    </row>
    <row r="36" spans="2:7" s="35" customFormat="1" ht="14.25">
      <c r="B36" s="41"/>
      <c r="C36" s="191" t="s">
        <v>41</v>
      </c>
      <c r="D36" s="191"/>
      <c r="E36" s="60" t="s">
        <v>168</v>
      </c>
      <c r="F36" s="43"/>
      <c r="G36" s="42"/>
    </row>
    <row r="37" spans="2:7" s="35" customFormat="1" ht="15">
      <c r="B37" s="41"/>
      <c r="C37" s="191" t="s">
        <v>42</v>
      </c>
      <c r="D37" s="191"/>
      <c r="E37" s="62"/>
      <c r="F37" s="43"/>
      <c r="G37" s="42"/>
    </row>
    <row r="38" spans="2:7" s="35" customFormat="1" ht="14.25">
      <c r="B38" s="41"/>
      <c r="C38" s="191" t="s">
        <v>15</v>
      </c>
      <c r="D38" s="191"/>
      <c r="E38" s="60" t="s">
        <v>165</v>
      </c>
      <c r="F38" s="114"/>
      <c r="G38" s="42"/>
    </row>
    <row r="39" spans="1:12" s="35" customFormat="1" ht="14.25">
      <c r="A39" s="114"/>
      <c r="B39" s="63"/>
      <c r="C39" s="64"/>
      <c r="D39" s="64"/>
      <c r="E39" s="64"/>
      <c r="F39" s="64"/>
      <c r="G39" s="65"/>
      <c r="H39" s="114"/>
      <c r="I39" s="114"/>
      <c r="J39" s="114"/>
      <c r="K39" s="114"/>
      <c r="L39" s="114"/>
    </row>
    <row r="40" spans="1:12" s="35" customFormat="1" ht="14.25">
      <c r="A40" s="114"/>
      <c r="B40" s="114"/>
      <c r="C40" s="66"/>
      <c r="D40" s="66"/>
      <c r="E40" s="66"/>
      <c r="F40" s="114"/>
      <c r="G40" s="114"/>
      <c r="H40" s="114"/>
      <c r="I40" s="114"/>
      <c r="J40" s="114"/>
      <c r="K40" s="114"/>
      <c r="L40" s="114"/>
    </row>
    <row r="41" spans="1:12" s="35" customFormat="1" ht="14.25">
      <c r="A41" s="114"/>
      <c r="B41" s="114"/>
      <c r="C41" s="66"/>
      <c r="D41" s="66"/>
      <c r="E41" s="66"/>
      <c r="F41" s="114"/>
      <c r="G41" s="114"/>
      <c r="H41" s="114"/>
      <c r="I41" s="114"/>
      <c r="J41" s="114"/>
      <c r="K41" s="114"/>
      <c r="L41" s="114"/>
    </row>
    <row r="42" spans="1:12" s="35" customFormat="1" ht="14.25">
      <c r="A42" s="114"/>
      <c r="B42" s="114"/>
      <c r="C42" s="66"/>
      <c r="D42" s="66"/>
      <c r="E42" s="66"/>
      <c r="F42" s="114"/>
      <c r="G42" s="114"/>
      <c r="H42" s="114"/>
      <c r="I42" s="114"/>
      <c r="J42" s="114"/>
      <c r="K42" s="114"/>
      <c r="L42" s="114"/>
    </row>
    <row r="43" spans="1:12" s="35" customFormat="1" ht="14.25">
      <c r="A43" s="114"/>
      <c r="B43" s="114"/>
      <c r="C43" s="190"/>
      <c r="D43" s="190"/>
      <c r="E43" s="190"/>
      <c r="F43" s="114"/>
      <c r="G43" s="114"/>
      <c r="H43" s="114"/>
      <c r="I43" s="114"/>
      <c r="J43" s="114"/>
      <c r="K43" s="114"/>
      <c r="L43" s="114"/>
    </row>
    <row r="44" spans="1:12" s="35" customFormat="1" ht="14.25">
      <c r="A44" s="114"/>
      <c r="B44" s="114"/>
      <c r="C44" s="190"/>
      <c r="D44" s="190"/>
      <c r="E44" s="190"/>
      <c r="F44" s="114"/>
      <c r="G44" s="114"/>
      <c r="H44" s="114"/>
      <c r="I44" s="114"/>
      <c r="J44" s="114"/>
      <c r="K44" s="114"/>
      <c r="L44" s="114"/>
    </row>
    <row r="45" spans="1:12" s="35" customFormat="1" ht="14.25">
      <c r="A45" s="114"/>
      <c r="B45" s="114"/>
      <c r="C45" s="190"/>
      <c r="D45" s="190"/>
      <c r="E45" s="190"/>
      <c r="F45" s="114"/>
      <c r="G45" s="114"/>
      <c r="H45" s="114"/>
      <c r="I45" s="114"/>
      <c r="J45" s="114"/>
      <c r="K45" s="114"/>
      <c r="L45" s="114"/>
    </row>
    <row r="46" spans="3:12" s="35" customFormat="1" ht="14.25">
      <c r="C46" s="190"/>
      <c r="D46" s="190"/>
      <c r="E46" s="190"/>
      <c r="F46" s="114"/>
      <c r="G46" s="114"/>
      <c r="H46" s="114"/>
      <c r="I46" s="114"/>
      <c r="J46" s="114"/>
      <c r="K46" s="114"/>
      <c r="L46" s="114"/>
    </row>
    <row r="47" spans="3:5" s="35" customFormat="1" ht="14.25">
      <c r="C47" s="190"/>
      <c r="D47" s="190"/>
      <c r="E47" s="190"/>
    </row>
    <row r="48" spans="3:5" s="35" customFormat="1" ht="14.25">
      <c r="C48" s="190"/>
      <c r="D48" s="190"/>
      <c r="E48" s="190"/>
    </row>
    <row r="49" s="35" customFormat="1" ht="14.25"/>
    <row r="50" s="35" customFormat="1" ht="14.25"/>
    <row r="51" s="35" customFormat="1" ht="14.25"/>
    <row r="52" s="35" customFormat="1" ht="14.25"/>
    <row r="53" s="35" customFormat="1" ht="14.25"/>
    <row r="54" s="35" customFormat="1" ht="14.25"/>
    <row r="55" s="35" customFormat="1" ht="14.25"/>
    <row r="56" s="35" customFormat="1" ht="14.25"/>
    <row r="57" s="35" customFormat="1" ht="14.25"/>
    <row r="58" s="35" customFormat="1" ht="14.25"/>
    <row r="59" s="35" customFormat="1" ht="14.25"/>
    <row r="60" s="35" customFormat="1" ht="14.25"/>
    <row r="61" s="35" customFormat="1" ht="14.25"/>
    <row r="62" s="35" customFormat="1" ht="14.25"/>
    <row r="63" s="35" customFormat="1" ht="14.25"/>
    <row r="64" s="35" customFormat="1" ht="14.25"/>
    <row r="65" s="35" customFormat="1" ht="14.25"/>
    <row r="66" s="35" customFormat="1" ht="14.25"/>
    <row r="67" s="35" customFormat="1" ht="14.25"/>
    <row r="68" s="35" customFormat="1" ht="14.25"/>
    <row r="69" s="35" customFormat="1" ht="14.25"/>
    <row r="70" s="35" customFormat="1" ht="14.25"/>
    <row r="71" s="35" customFormat="1" ht="14.25"/>
    <row r="72" s="35" customFormat="1" ht="14.25"/>
    <row r="73" s="35" customFormat="1" ht="14.25"/>
    <row r="74" s="35" customFormat="1" ht="14.25"/>
    <row r="75" s="35" customFormat="1" ht="14.25"/>
    <row r="76" s="35" customFormat="1" ht="14.25"/>
    <row r="77" s="35" customFormat="1" ht="14.25"/>
    <row r="78" s="35" customFormat="1" ht="14.25"/>
    <row r="79" s="35" customFormat="1" ht="14.25"/>
    <row r="80" s="35" customFormat="1" ht="14.25"/>
    <row r="81" s="35" customFormat="1" ht="14.25"/>
    <row r="82" s="35" customFormat="1" ht="14.25"/>
    <row r="83" s="35" customFormat="1" ht="14.25"/>
    <row r="84" s="35" customFormat="1" ht="14.25"/>
    <row r="85" s="35" customFormat="1" ht="14.25"/>
    <row r="86" s="35" customFormat="1" ht="14.25"/>
    <row r="87" s="35" customFormat="1" ht="14.25"/>
    <row r="88" s="35" customFormat="1" ht="14.25"/>
    <row r="89" s="35" customFormat="1" ht="14.25"/>
    <row r="90" s="35" customFormat="1" ht="14.25"/>
    <row r="91" s="35" customFormat="1" ht="14.25"/>
    <row r="92" s="35" customFormat="1" ht="14.25"/>
    <row r="93" s="35" customFormat="1" ht="14.25"/>
    <row r="94" s="35" customFormat="1" ht="14.25"/>
    <row r="95" s="35" customFormat="1" ht="14.25"/>
    <row r="96" s="35" customFormat="1" ht="14.25"/>
    <row r="97" s="35" customFormat="1" ht="14.25"/>
    <row r="98" s="35" customFormat="1" ht="14.25"/>
    <row r="99" s="35" customFormat="1" ht="14.25"/>
    <row r="100" s="35" customFormat="1" ht="14.25"/>
    <row r="101" s="35" customFormat="1" ht="14.25"/>
    <row r="102" s="35" customFormat="1" ht="14.25"/>
    <row r="103" s="35" customFormat="1" ht="14.25"/>
    <row r="104" s="35" customFormat="1" ht="14.25"/>
    <row r="105" s="35" customFormat="1" ht="14.25"/>
    <row r="106" s="35" customFormat="1" ht="14.25"/>
    <row r="107" s="35" customFormat="1" ht="14.25"/>
    <row r="108" s="35" customFormat="1" ht="14.25"/>
    <row r="109" s="35" customFormat="1" ht="14.25"/>
    <row r="110" s="35" customFormat="1" ht="14.25"/>
    <row r="111" s="35" customFormat="1" ht="14.25"/>
    <row r="112" s="35" customFormat="1" ht="14.25"/>
    <row r="113" s="35" customFormat="1" ht="14.25"/>
    <row r="114" s="35" customFormat="1" ht="14.25"/>
    <row r="115" s="35" customFormat="1" ht="14.25"/>
    <row r="116" s="35" customFormat="1" ht="14.25"/>
    <row r="117" s="35" customFormat="1" ht="14.25"/>
    <row r="118" s="35" customFormat="1" ht="14.25"/>
    <row r="119" s="35" customFormat="1" ht="14.25"/>
    <row r="120" s="35" customFormat="1" ht="14.25"/>
    <row r="121" s="35" customFormat="1" ht="14.25"/>
    <row r="122" s="35" customFormat="1" ht="14.25"/>
    <row r="123" s="35" customFormat="1" ht="14.25"/>
    <row r="124" s="35" customFormat="1" ht="14.25"/>
    <row r="125" s="35" customFormat="1" ht="14.25"/>
    <row r="126" s="35" customFormat="1" ht="14.25"/>
    <row r="127" s="35" customFormat="1" ht="14.25"/>
    <row r="128" s="35" customFormat="1" ht="14.25"/>
    <row r="129" s="35" customFormat="1" ht="14.25"/>
    <row r="130" s="35" customFormat="1" ht="14.25"/>
    <row r="131" s="35" customFormat="1" ht="14.25"/>
    <row r="132" s="35" customFormat="1" ht="14.25"/>
    <row r="133" s="35" customFormat="1" ht="14.25"/>
    <row r="134" s="35" customFormat="1" ht="14.25"/>
    <row r="135" s="35" customFormat="1" ht="14.25"/>
    <row r="136" s="35" customFormat="1" ht="14.25"/>
    <row r="137" s="35" customFormat="1" ht="14.25"/>
    <row r="138" s="35" customFormat="1" ht="14.25"/>
    <row r="139" s="35" customFormat="1" ht="14.25"/>
    <row r="140" s="35" customFormat="1" ht="14.25"/>
    <row r="141" s="35" customFormat="1" ht="14.25"/>
    <row r="142" s="35" customFormat="1" ht="14.25"/>
    <row r="143" s="35" customFormat="1" ht="14.25"/>
    <row r="144" s="35" customFormat="1" ht="14.25"/>
    <row r="145" s="35" customFormat="1" ht="14.25"/>
    <row r="146" s="35" customFormat="1" ht="14.25"/>
    <row r="147" s="35" customFormat="1" ht="14.25"/>
    <row r="148" s="35" customFormat="1" ht="14.25"/>
    <row r="149" s="35" customFormat="1" ht="14.25"/>
    <row r="150" s="35" customFormat="1" ht="14.25"/>
    <row r="151" s="35" customFormat="1" ht="14.25"/>
    <row r="152" s="35" customFormat="1" ht="14.25"/>
    <row r="153" s="35" customFormat="1" ht="14.25"/>
    <row r="154" s="35" customFormat="1" ht="14.25"/>
    <row r="155" s="35" customFormat="1" ht="14.25"/>
    <row r="156" s="35" customFormat="1" ht="14.25"/>
    <row r="157" s="35" customFormat="1" ht="14.25"/>
    <row r="158" s="35" customFormat="1" ht="14.25"/>
    <row r="159" s="35" customFormat="1" ht="14.25"/>
    <row r="160" s="35" customFormat="1" ht="14.25"/>
    <row r="161" s="35" customFormat="1" ht="14.25"/>
    <row r="162" s="35" customFormat="1" ht="14.25"/>
    <row r="163" s="35" customFormat="1" ht="14.25"/>
    <row r="164" s="35" customFormat="1" ht="14.25"/>
    <row r="165" s="35" customFormat="1" ht="14.25"/>
    <row r="166" s="35" customFormat="1" ht="14.25"/>
    <row r="167" s="35" customFormat="1" ht="14.25"/>
    <row r="168" s="35" customFormat="1" ht="14.25"/>
    <row r="169" s="35" customFormat="1" ht="14.25"/>
    <row r="170" s="35" customFormat="1" ht="14.25"/>
    <row r="171" s="35" customFormat="1" ht="14.25"/>
    <row r="172" s="35" customFormat="1" ht="14.25"/>
    <row r="173" s="35" customFormat="1" ht="14.25"/>
    <row r="174" s="35" customFormat="1" ht="14.25"/>
    <row r="175" s="35" customFormat="1" ht="14.25"/>
    <row r="176" s="35" customFormat="1" ht="14.25"/>
    <row r="177" s="35" customFormat="1" ht="14.25"/>
    <row r="178" s="35" customFormat="1" ht="14.25"/>
    <row r="179" s="35" customFormat="1" ht="14.25"/>
    <row r="180" s="35" customFormat="1" ht="14.25"/>
    <row r="181" s="35" customFormat="1" ht="14.25"/>
    <row r="182" s="35" customFormat="1" ht="14.25"/>
    <row r="183" s="35" customFormat="1" ht="14.25"/>
    <row r="184" s="35" customFormat="1" ht="14.25"/>
    <row r="185" s="35" customFormat="1" ht="14.25"/>
    <row r="186" s="35" customFormat="1" ht="14.25"/>
    <row r="187" s="35" customFormat="1" ht="14.25"/>
    <row r="188" s="35" customFormat="1" ht="14.25"/>
    <row r="189" s="35" customFormat="1" ht="14.25"/>
    <row r="190" s="35" customFormat="1" ht="14.25"/>
    <row r="191" s="35" customFormat="1" ht="14.25"/>
    <row r="192" s="35" customFormat="1" ht="14.25"/>
    <row r="193" s="35" customFormat="1" ht="14.25"/>
    <row r="194" s="35" customFormat="1" ht="14.25"/>
    <row r="195" s="35" customFormat="1" ht="14.25"/>
    <row r="196" s="35" customFormat="1" ht="14.25"/>
    <row r="197" s="35" customFormat="1" ht="14.25"/>
    <row r="198" s="35" customFormat="1" ht="14.25"/>
    <row r="199" s="35" customFormat="1" ht="14.25"/>
    <row r="200" s="35" customFormat="1" ht="14.25"/>
    <row r="201" s="35" customFormat="1" ht="14.25"/>
    <row r="202" s="35" customFormat="1" ht="14.25"/>
    <row r="203" s="35" customFormat="1" ht="14.25"/>
    <row r="204" s="35" customFormat="1" ht="14.25"/>
    <row r="205" s="35" customFormat="1" ht="14.25"/>
    <row r="206" s="35" customFormat="1" ht="14.25"/>
    <row r="207" s="35" customFormat="1" ht="14.25"/>
    <row r="208" s="35" customFormat="1" ht="14.25"/>
    <row r="209" s="35" customFormat="1" ht="14.25"/>
    <row r="210" s="35" customFormat="1" ht="14.25"/>
    <row r="211" s="35" customFormat="1" ht="14.25"/>
    <row r="212" s="35" customFormat="1" ht="14.25"/>
    <row r="213" s="35" customFormat="1" ht="14.25"/>
    <row r="214" s="35" customFormat="1" ht="14.25"/>
    <row r="215" s="35" customFormat="1" ht="14.25"/>
    <row r="216" s="35" customFormat="1" ht="14.25"/>
    <row r="217" s="35" customFormat="1" ht="14.25"/>
    <row r="218" s="35" customFormat="1" ht="14.25"/>
    <row r="219" s="35" customFormat="1" ht="14.25"/>
    <row r="220" s="35" customFormat="1" ht="14.25"/>
    <row r="221" s="35" customFormat="1" ht="14.25"/>
    <row r="222" s="35" customFormat="1" ht="14.25"/>
    <row r="223" s="35" customFormat="1" ht="14.25"/>
    <row r="224" s="35" customFormat="1" ht="14.25"/>
    <row r="225" s="35" customFormat="1" ht="14.25"/>
    <row r="226" s="35" customFormat="1" ht="14.25"/>
    <row r="227" s="35" customFormat="1" ht="14.25"/>
    <row r="228" s="35" customFormat="1" ht="14.25"/>
    <row r="229" s="35" customFormat="1" ht="14.25"/>
    <row r="230" s="35" customFormat="1" ht="14.25"/>
    <row r="231" s="35" customFormat="1" ht="14.25"/>
    <row r="232" s="35" customFormat="1" ht="14.25"/>
    <row r="233" s="35" customFormat="1" ht="14.25"/>
    <row r="234" s="35" customFormat="1" ht="14.25"/>
    <row r="235" s="35" customFormat="1" ht="14.25"/>
    <row r="236" s="35" customFormat="1" ht="14.25"/>
    <row r="237" s="35" customFormat="1" ht="14.25"/>
    <row r="238" s="35" customFormat="1" ht="14.25"/>
    <row r="239" s="35" customFormat="1" ht="14.25"/>
    <row r="240" s="35" customFormat="1" ht="14.25"/>
    <row r="241" s="35" customFormat="1" ht="14.25"/>
    <row r="242" s="35" customFormat="1" ht="14.25"/>
    <row r="243" s="35" customFormat="1" ht="14.25"/>
    <row r="244" s="35" customFormat="1" ht="14.25"/>
    <row r="245" s="35" customFormat="1" ht="14.25"/>
    <row r="246" s="35" customFormat="1" ht="14.25"/>
    <row r="247" s="35" customFormat="1" ht="14.25"/>
    <row r="248" s="35" customFormat="1" ht="14.25"/>
    <row r="249" s="35" customFormat="1" ht="14.25"/>
    <row r="250" s="35" customFormat="1" ht="14.25"/>
    <row r="251" s="35" customFormat="1" ht="14.25"/>
    <row r="252" s="35" customFormat="1" ht="14.25"/>
    <row r="253" s="35" customFormat="1" ht="14.25"/>
    <row r="254" s="35" customFormat="1" ht="14.25"/>
    <row r="255" s="35" customFormat="1" ht="14.25"/>
    <row r="256" s="35" customFormat="1" ht="14.25"/>
    <row r="257" s="35" customFormat="1" ht="14.25"/>
    <row r="258" s="35" customFormat="1" ht="14.25"/>
    <row r="259" s="35" customFormat="1" ht="14.25"/>
    <row r="260" s="35" customFormat="1" ht="14.25"/>
    <row r="261" s="35" customFormat="1" ht="14.25"/>
    <row r="262" s="35" customFormat="1" ht="14.25"/>
    <row r="263" s="35" customFormat="1" ht="14.25"/>
    <row r="264" s="35" customFormat="1" ht="14.25"/>
    <row r="265" s="35" customFormat="1" ht="14.25"/>
    <row r="266" s="35" customFormat="1" ht="14.25"/>
    <row r="267" s="35" customFormat="1" ht="14.25"/>
    <row r="268" s="35" customFormat="1" ht="14.25"/>
    <row r="269" s="35" customFormat="1" ht="14.25"/>
    <row r="270" s="35" customFormat="1" ht="14.25"/>
    <row r="271" s="35" customFormat="1" ht="14.25"/>
    <row r="272" s="35" customFormat="1" ht="14.25"/>
    <row r="273" s="35" customFormat="1" ht="14.25"/>
    <row r="274" s="35" customFormat="1" ht="14.25"/>
    <row r="275" s="35" customFormat="1" ht="14.25"/>
    <row r="276" s="35" customFormat="1" ht="14.25"/>
    <row r="277" s="35" customFormat="1" ht="14.25"/>
    <row r="278" s="35" customFormat="1" ht="14.25"/>
    <row r="279" s="35" customFormat="1" ht="14.25"/>
    <row r="280" s="35" customFormat="1" ht="14.25"/>
    <row r="281" s="35" customFormat="1" ht="14.25"/>
    <row r="282" s="35" customFormat="1" ht="14.25"/>
    <row r="283" s="35" customFormat="1" ht="14.25"/>
    <row r="284" s="35" customFormat="1" ht="14.25"/>
    <row r="285" s="35" customFormat="1" ht="14.25"/>
    <row r="286" s="35" customFormat="1" ht="14.25"/>
    <row r="287" s="35" customFormat="1" ht="14.25"/>
    <row r="288" s="35" customFormat="1" ht="14.25"/>
    <row r="289" s="35" customFormat="1" ht="14.25"/>
    <row r="290" s="35" customFormat="1" ht="14.25"/>
    <row r="291" s="35" customFormat="1" ht="14.25"/>
    <row r="292" s="35" customFormat="1" ht="14.25"/>
    <row r="293" s="35" customFormat="1" ht="14.25"/>
    <row r="294" s="35" customFormat="1" ht="14.25"/>
    <row r="295" s="35" customFormat="1" ht="14.25"/>
    <row r="296" s="35" customFormat="1" ht="14.25"/>
    <row r="297" s="35" customFormat="1" ht="14.25"/>
    <row r="298" s="35" customFormat="1" ht="14.25"/>
    <row r="299" s="35" customFormat="1" ht="14.25"/>
    <row r="300" s="35" customFormat="1" ht="14.25"/>
    <row r="301" s="35" customFormat="1" ht="14.25"/>
    <row r="302" s="35" customFormat="1" ht="14.25"/>
    <row r="303" s="35" customFormat="1" ht="14.25"/>
    <row r="304" s="35" customFormat="1" ht="14.25"/>
    <row r="305" s="35" customFormat="1" ht="14.25"/>
    <row r="306" s="35" customFormat="1" ht="14.25"/>
    <row r="307" s="35" customFormat="1" ht="14.25"/>
    <row r="308" s="35" customFormat="1" ht="14.25"/>
    <row r="309" s="35" customFormat="1" ht="14.25"/>
    <row r="310" s="35" customFormat="1" ht="14.25"/>
    <row r="311" s="35" customFormat="1" ht="14.25"/>
    <row r="312" s="35" customFormat="1" ht="14.25"/>
    <row r="313" s="35" customFormat="1" ht="14.25"/>
    <row r="314" s="35" customFormat="1" ht="14.25"/>
    <row r="315" s="35" customFormat="1" ht="14.25"/>
    <row r="316" s="35" customFormat="1" ht="14.25"/>
    <row r="317" s="35" customFormat="1" ht="14.25"/>
    <row r="318" s="35" customFormat="1" ht="14.25"/>
    <row r="319" s="35" customFormat="1" ht="14.25"/>
    <row r="320" s="35" customFormat="1" ht="14.25"/>
    <row r="321" s="35" customFormat="1" ht="14.25"/>
    <row r="322" s="35" customFormat="1" ht="14.25"/>
    <row r="323" s="35" customFormat="1" ht="14.25"/>
    <row r="324" s="35" customFormat="1" ht="14.25"/>
    <row r="325" s="35" customFormat="1" ht="14.25"/>
    <row r="326" s="35" customFormat="1" ht="14.25"/>
    <row r="327" s="35" customFormat="1" ht="14.25"/>
    <row r="328" s="35" customFormat="1" ht="14.25"/>
    <row r="329" s="35" customFormat="1" ht="14.25"/>
    <row r="330" s="35" customFormat="1" ht="14.25"/>
    <row r="331" s="35" customFormat="1" ht="14.25"/>
    <row r="332" s="35" customFormat="1" ht="14.25"/>
    <row r="333" s="35" customFormat="1" ht="14.25"/>
    <row r="334" s="35" customFormat="1" ht="14.25"/>
    <row r="335" s="35" customFormat="1" ht="14.25"/>
    <row r="336" s="35" customFormat="1" ht="14.25"/>
    <row r="337" s="35" customFormat="1" ht="14.25"/>
    <row r="338" s="35" customFormat="1" ht="14.25"/>
    <row r="339" s="35" customFormat="1" ht="14.25"/>
    <row r="340" s="35" customFormat="1" ht="14.25"/>
    <row r="341" s="35" customFormat="1" ht="14.25"/>
    <row r="342" s="35" customFormat="1" ht="14.25"/>
    <row r="343" s="35" customFormat="1" ht="14.25"/>
    <row r="344" s="35" customFormat="1" ht="14.25"/>
    <row r="345" s="35" customFormat="1" ht="14.25"/>
    <row r="346" s="35" customFormat="1" ht="14.25"/>
    <row r="347" s="35" customFormat="1" ht="14.25"/>
    <row r="348" s="35" customFormat="1" ht="14.25"/>
    <row r="349" s="35" customFormat="1" ht="14.25"/>
    <row r="350" s="35" customFormat="1" ht="14.25"/>
    <row r="351" s="35" customFormat="1" ht="14.25"/>
    <row r="352" s="35" customFormat="1" ht="14.25"/>
    <row r="353" s="35" customFormat="1" ht="14.25"/>
    <row r="354" s="35" customFormat="1" ht="14.25"/>
    <row r="355" s="35" customFormat="1" ht="14.25"/>
    <row r="356" s="35" customFormat="1" ht="14.25"/>
    <row r="357" s="35" customFormat="1" ht="14.25"/>
    <row r="358" s="35" customFormat="1" ht="14.25"/>
    <row r="359" s="35" customFormat="1" ht="14.25"/>
    <row r="360" s="35" customFormat="1" ht="14.25"/>
    <row r="361" s="35" customFormat="1" ht="14.25"/>
    <row r="362" s="35" customFormat="1" ht="14.25"/>
    <row r="363" s="35" customFormat="1" ht="14.25"/>
    <row r="364" s="35" customFormat="1" ht="14.25"/>
    <row r="365" s="35" customFormat="1" ht="14.25"/>
    <row r="366" s="35" customFormat="1" ht="14.25"/>
    <row r="367" s="35" customFormat="1" ht="14.25"/>
    <row r="368" s="35" customFormat="1" ht="14.25"/>
    <row r="369" s="35" customFormat="1" ht="14.25"/>
    <row r="370" s="35" customFormat="1" ht="14.25"/>
    <row r="371" s="35" customFormat="1" ht="14.25"/>
    <row r="372" s="35" customFormat="1" ht="14.25"/>
    <row r="373" s="35" customFormat="1" ht="14.25"/>
    <row r="374" s="35" customFormat="1" ht="14.25"/>
    <row r="375" s="35" customFormat="1" ht="14.25"/>
    <row r="376" s="35" customFormat="1" ht="14.25"/>
    <row r="377" s="35" customFormat="1" ht="14.25"/>
    <row r="378" s="35" customFormat="1" ht="14.25"/>
    <row r="379" s="35" customFormat="1" ht="14.25"/>
    <row r="380" s="35" customFormat="1" ht="14.25"/>
    <row r="381" s="35" customFormat="1" ht="14.25"/>
    <row r="382" s="35" customFormat="1" ht="14.25"/>
    <row r="383" s="35" customFormat="1" ht="14.25"/>
    <row r="384" s="35" customFormat="1" ht="14.25"/>
    <row r="385" s="35" customFormat="1" ht="14.25"/>
    <row r="386" s="35" customFormat="1" ht="14.25"/>
    <row r="387" s="35" customFormat="1" ht="14.25"/>
    <row r="388" s="35" customFormat="1" ht="14.25"/>
    <row r="389" s="35" customFormat="1" ht="14.25"/>
    <row r="390" s="35" customFormat="1" ht="14.25"/>
    <row r="391" s="35" customFormat="1" ht="14.25"/>
    <row r="392" s="35" customFormat="1" ht="14.25"/>
    <row r="393" s="35" customFormat="1" ht="14.25"/>
    <row r="394" s="35" customFormat="1" ht="14.25"/>
    <row r="395" s="35" customFormat="1" ht="14.25"/>
    <row r="396" s="35" customFormat="1" ht="14.25"/>
    <row r="397" s="35" customFormat="1" ht="14.25"/>
    <row r="398" s="35" customFormat="1" ht="14.25"/>
    <row r="399" s="35" customFormat="1" ht="14.25"/>
    <row r="400" s="35" customFormat="1" ht="14.25"/>
    <row r="401" s="35" customFormat="1" ht="14.25"/>
    <row r="402" s="35" customFormat="1" ht="14.25"/>
    <row r="403" s="35" customFormat="1" ht="14.25"/>
    <row r="404" s="35" customFormat="1" ht="14.25"/>
    <row r="405" s="35" customFormat="1" ht="14.25"/>
    <row r="406" s="35" customFormat="1" ht="14.25"/>
    <row r="407" s="35" customFormat="1" ht="14.25"/>
    <row r="408" s="35" customFormat="1" ht="14.25"/>
    <row r="409" s="35" customFormat="1" ht="14.25"/>
    <row r="410" s="35" customFormat="1" ht="14.25"/>
    <row r="411" s="35" customFormat="1" ht="14.25"/>
    <row r="412" s="35" customFormat="1" ht="14.25"/>
    <row r="413" s="35" customFormat="1" ht="14.25"/>
    <row r="414" s="35" customFormat="1" ht="14.25"/>
    <row r="415" s="35" customFormat="1" ht="14.25"/>
    <row r="416" s="35" customFormat="1" ht="14.25"/>
    <row r="417" s="35" customFormat="1" ht="14.25"/>
    <row r="418" s="35" customFormat="1" ht="14.25"/>
    <row r="419" s="35" customFormat="1" ht="14.25"/>
    <row r="420" s="35" customFormat="1" ht="14.25"/>
    <row r="421" s="35" customFormat="1" ht="14.25"/>
    <row r="422" s="35" customFormat="1" ht="14.25"/>
    <row r="423" s="35" customFormat="1" ht="14.25"/>
    <row r="424" s="35" customFormat="1" ht="14.25"/>
    <row r="425" s="35" customFormat="1" ht="14.25"/>
    <row r="426" s="35" customFormat="1" ht="14.25"/>
    <row r="427" s="35" customFormat="1" ht="14.25"/>
    <row r="428" s="35" customFormat="1" ht="14.25"/>
    <row r="429" s="35" customFormat="1" ht="14.25"/>
    <row r="430" s="35" customFormat="1" ht="14.25"/>
    <row r="431" s="35" customFormat="1" ht="14.25"/>
    <row r="432" s="35" customFormat="1" ht="14.25"/>
    <row r="433" s="35" customFormat="1" ht="14.25"/>
    <row r="434" s="35" customFormat="1" ht="14.25"/>
    <row r="435" s="35" customFormat="1" ht="14.25"/>
    <row r="436" s="35" customFormat="1" ht="14.25"/>
    <row r="437" s="35" customFormat="1" ht="14.25"/>
    <row r="438" s="35" customFormat="1" ht="14.25"/>
    <row r="439" s="35" customFormat="1" ht="14.25"/>
    <row r="440" s="35" customFormat="1" ht="14.25"/>
    <row r="441" s="35" customFormat="1" ht="14.25"/>
    <row r="442" s="35" customFormat="1" ht="14.25"/>
    <row r="443" s="35" customFormat="1" ht="14.25"/>
    <row r="444" s="35" customFormat="1" ht="14.25"/>
    <row r="445" s="35" customFormat="1" ht="14.25"/>
    <row r="446" s="35" customFormat="1" ht="14.25"/>
    <row r="447" s="35" customFormat="1" ht="14.25"/>
    <row r="448" s="35" customFormat="1" ht="14.25"/>
    <row r="449" s="35" customFormat="1" ht="14.25"/>
    <row r="450" s="35" customFormat="1" ht="14.25"/>
    <row r="451" s="35" customFormat="1" ht="14.25"/>
    <row r="452" s="35" customFormat="1" ht="14.25"/>
    <row r="453" s="35" customFormat="1" ht="14.25"/>
    <row r="454" s="35" customFormat="1" ht="14.25"/>
    <row r="455" s="35" customFormat="1" ht="14.25"/>
    <row r="456" s="35" customFormat="1" ht="14.25"/>
    <row r="457" s="35" customFormat="1" ht="14.25"/>
    <row r="458" s="35" customFormat="1" ht="14.25"/>
    <row r="459" s="35" customFormat="1" ht="14.25"/>
    <row r="460" s="35" customFormat="1" ht="14.25"/>
    <row r="461" s="35" customFormat="1" ht="14.25"/>
    <row r="462" s="35" customFormat="1" ht="14.25"/>
    <row r="463" s="35" customFormat="1" ht="14.25"/>
    <row r="464" s="35" customFormat="1" ht="14.25"/>
    <row r="465" s="35" customFormat="1" ht="14.25"/>
    <row r="466" s="35" customFormat="1" ht="14.25"/>
    <row r="467" s="35" customFormat="1" ht="14.25"/>
    <row r="468" s="35" customFormat="1" ht="14.25"/>
    <row r="469" s="35" customFormat="1" ht="14.25"/>
    <row r="470" s="35" customFormat="1" ht="14.25"/>
    <row r="471" s="35" customFormat="1" ht="14.25"/>
    <row r="472" s="35" customFormat="1" ht="14.25"/>
    <row r="473" s="35" customFormat="1" ht="14.25"/>
    <row r="474" s="35" customFormat="1" ht="14.25"/>
    <row r="475" s="35" customFormat="1" ht="14.25"/>
    <row r="476" s="35" customFormat="1" ht="14.25"/>
    <row r="477" s="35" customFormat="1" ht="14.25"/>
    <row r="478" s="35" customFormat="1" ht="14.25"/>
    <row r="479" s="35" customFormat="1" ht="14.25"/>
    <row r="480" s="35" customFormat="1" ht="14.25"/>
    <row r="481" s="35" customFormat="1" ht="14.25"/>
    <row r="482" s="35" customFormat="1" ht="14.25"/>
    <row r="483" s="35" customFormat="1" ht="14.25"/>
    <row r="484" s="35" customFormat="1" ht="14.25"/>
    <row r="485" s="35" customFormat="1" ht="14.25"/>
    <row r="486" s="35" customFormat="1" ht="14.25"/>
    <row r="487" s="35" customFormat="1" ht="14.25"/>
    <row r="488" s="35" customFormat="1" ht="14.25"/>
    <row r="489" s="35" customFormat="1" ht="14.25"/>
    <row r="490" s="35" customFormat="1" ht="14.25"/>
    <row r="491" s="35" customFormat="1" ht="14.25"/>
    <row r="492" s="35" customFormat="1" ht="14.25"/>
    <row r="493" s="35" customFormat="1" ht="14.25"/>
    <row r="494" s="35" customFormat="1" ht="14.25"/>
    <row r="495" s="35" customFormat="1" ht="14.25"/>
    <row r="496" s="35" customFormat="1" ht="14.25"/>
    <row r="497" s="35" customFormat="1" ht="14.25"/>
    <row r="498" s="35" customFormat="1" ht="14.25"/>
    <row r="499" s="35" customFormat="1" ht="14.25"/>
    <row r="500" s="35" customFormat="1" ht="14.25"/>
    <row r="501" s="35" customFormat="1" ht="14.25"/>
    <row r="502" s="35" customFormat="1" ht="14.25"/>
    <row r="503" s="35" customFormat="1" ht="14.25"/>
    <row r="504" s="35" customFormat="1" ht="14.25"/>
    <row r="505" s="35" customFormat="1" ht="14.25"/>
    <row r="506" s="35" customFormat="1" ht="14.25"/>
    <row r="507" s="35" customFormat="1" ht="14.25"/>
    <row r="508" s="35" customFormat="1" ht="14.25"/>
    <row r="509" s="35" customFormat="1" ht="14.25"/>
    <row r="510" s="35" customFormat="1" ht="14.25"/>
    <row r="511" s="35" customFormat="1" ht="14.25"/>
    <row r="512" s="35" customFormat="1" ht="14.25"/>
    <row r="513" s="35" customFormat="1" ht="14.25"/>
    <row r="514" s="35" customFormat="1" ht="14.25"/>
    <row r="515" s="35" customFormat="1" ht="14.25"/>
    <row r="516" s="35" customFormat="1" ht="14.25"/>
    <row r="517" s="35" customFormat="1" ht="14.25"/>
    <row r="518" s="35" customFormat="1" ht="14.25"/>
    <row r="519" s="35" customFormat="1" ht="14.25"/>
    <row r="520" s="35" customFormat="1" ht="14.25"/>
    <row r="521" s="35" customFormat="1" ht="14.25"/>
    <row r="522" s="35" customFormat="1" ht="14.25"/>
    <row r="523" s="35" customFormat="1" ht="14.25"/>
    <row r="524" s="35" customFormat="1" ht="14.25"/>
    <row r="525" s="35" customFormat="1" ht="14.25"/>
    <row r="526" s="35" customFormat="1" ht="14.25"/>
    <row r="527" s="35" customFormat="1" ht="14.25"/>
    <row r="528" s="35" customFormat="1" ht="14.25"/>
    <row r="529" s="35" customFormat="1" ht="14.25"/>
    <row r="530" s="35" customFormat="1" ht="14.25"/>
    <row r="531" s="35" customFormat="1" ht="14.25"/>
    <row r="532" s="35" customFormat="1" ht="14.25"/>
    <row r="533" s="35" customFormat="1" ht="14.25"/>
    <row r="534" s="35" customFormat="1" ht="14.25"/>
    <row r="535" s="35" customFormat="1" ht="14.25"/>
    <row r="536" s="35" customFormat="1" ht="14.25"/>
    <row r="537" s="35" customFormat="1" ht="14.25"/>
    <row r="538" s="35" customFormat="1" ht="14.25"/>
    <row r="539" s="35" customFormat="1" ht="14.25"/>
    <row r="540" s="35" customFormat="1" ht="14.25"/>
    <row r="541" s="35" customFormat="1" ht="14.25"/>
    <row r="542" s="35" customFormat="1" ht="14.25"/>
    <row r="543" s="35" customFormat="1" ht="14.25"/>
    <row r="544" s="35" customFormat="1" ht="14.25"/>
    <row r="545" s="35" customFormat="1" ht="14.25"/>
    <row r="546" s="35" customFormat="1" ht="14.25"/>
    <row r="547" s="35" customFormat="1" ht="14.25"/>
    <row r="548" s="35" customFormat="1" ht="14.25"/>
    <row r="549" s="35" customFormat="1" ht="14.25"/>
    <row r="550" s="35" customFormat="1" ht="14.25"/>
    <row r="551" s="35" customFormat="1" ht="14.25"/>
    <row r="552" s="35" customFormat="1" ht="14.25"/>
    <row r="553" s="35" customFormat="1" ht="14.25"/>
    <row r="554" s="35" customFormat="1" ht="14.25"/>
    <row r="555" s="35" customFormat="1" ht="14.25"/>
    <row r="556" s="35" customFormat="1" ht="14.25"/>
    <row r="557" s="35" customFormat="1" ht="14.25"/>
    <row r="558" s="35" customFormat="1" ht="14.25"/>
    <row r="559" s="35" customFormat="1" ht="14.25"/>
    <row r="560" s="35" customFormat="1" ht="14.25"/>
    <row r="561" s="35" customFormat="1" ht="14.25"/>
    <row r="562" s="35" customFormat="1" ht="14.25"/>
    <row r="563" s="35" customFormat="1" ht="14.25"/>
    <row r="564" s="35" customFormat="1" ht="14.25"/>
    <row r="565" s="35" customFormat="1" ht="14.25"/>
    <row r="566" s="35" customFormat="1" ht="14.25"/>
    <row r="567" s="35" customFormat="1" ht="14.25"/>
    <row r="568" s="35" customFormat="1" ht="14.25"/>
    <row r="569" s="35" customFormat="1" ht="14.25"/>
    <row r="570" s="35" customFormat="1" ht="14.25"/>
    <row r="571" s="35" customFormat="1" ht="14.25"/>
    <row r="572" s="35" customFormat="1" ht="14.25"/>
    <row r="573" s="35" customFormat="1" ht="14.25"/>
    <row r="574" s="35" customFormat="1" ht="14.25"/>
    <row r="575" s="35" customFormat="1" ht="14.25"/>
    <row r="576" s="35" customFormat="1" ht="14.25"/>
    <row r="577" s="35" customFormat="1" ht="14.25"/>
    <row r="578" s="35" customFormat="1" ht="14.25"/>
    <row r="579" s="35" customFormat="1" ht="14.25"/>
    <row r="580" s="35" customFormat="1" ht="14.25"/>
    <row r="581" s="35" customFormat="1" ht="14.25"/>
    <row r="582" s="35" customFormat="1" ht="14.25"/>
    <row r="583" s="35" customFormat="1" ht="14.25"/>
    <row r="584" s="35" customFormat="1" ht="14.25"/>
    <row r="585" s="35" customFormat="1" ht="14.25"/>
    <row r="586" s="35" customFormat="1" ht="14.25"/>
    <row r="587" s="35" customFormat="1" ht="14.25"/>
    <row r="588" s="35" customFormat="1" ht="14.25"/>
    <row r="589" s="35" customFormat="1" ht="14.25"/>
    <row r="590" s="35" customFormat="1" ht="14.25"/>
    <row r="591" s="35" customFormat="1" ht="14.25"/>
    <row r="592" s="35" customFormat="1" ht="14.25"/>
    <row r="593" s="35" customFormat="1" ht="14.25"/>
    <row r="594" s="35" customFormat="1" ht="14.25"/>
    <row r="595" s="35" customFormat="1" ht="14.25"/>
    <row r="596" s="35" customFormat="1" ht="14.25"/>
    <row r="597" s="35" customFormat="1" ht="14.25"/>
    <row r="598" s="35" customFormat="1" ht="14.25"/>
    <row r="599" s="35" customFormat="1" ht="14.25"/>
    <row r="600" s="35" customFormat="1" ht="14.25"/>
    <row r="601" s="35" customFormat="1" ht="14.25"/>
    <row r="602" s="35" customFormat="1" ht="14.25"/>
    <row r="603" s="35" customFormat="1" ht="14.25"/>
    <row r="604" s="35" customFormat="1" ht="14.25"/>
    <row r="605" s="35" customFormat="1" ht="14.25"/>
    <row r="606" s="35" customFormat="1" ht="14.25"/>
    <row r="607" s="35" customFormat="1" ht="14.25"/>
    <row r="608" s="35" customFormat="1" ht="14.25"/>
    <row r="609" s="35" customFormat="1" ht="14.25"/>
    <row r="610" s="35" customFormat="1" ht="14.25"/>
    <row r="611" s="35" customFormat="1" ht="14.25"/>
    <row r="612" s="35" customFormat="1" ht="14.25"/>
    <row r="613" s="35" customFormat="1" ht="14.25"/>
    <row r="614" s="35" customFormat="1" ht="14.25"/>
    <row r="615" s="35" customFormat="1" ht="14.25"/>
    <row r="616" s="35" customFormat="1" ht="14.25"/>
    <row r="617" s="35" customFormat="1" ht="14.25"/>
    <row r="618" s="35" customFormat="1" ht="14.25"/>
    <row r="619" s="35" customFormat="1" ht="14.25"/>
    <row r="620" s="35" customFormat="1" ht="14.25"/>
    <row r="621" s="35" customFormat="1" ht="14.25"/>
    <row r="622" s="35" customFormat="1" ht="14.25"/>
    <row r="623" s="35" customFormat="1" ht="14.25"/>
    <row r="624" s="35" customFormat="1" ht="14.25"/>
    <row r="625" s="35" customFormat="1" ht="14.25"/>
    <row r="626" s="35" customFormat="1" ht="14.25"/>
    <row r="627" s="35" customFormat="1" ht="14.25"/>
    <row r="628" s="35" customFormat="1" ht="14.25"/>
    <row r="629" s="35" customFormat="1" ht="14.25"/>
    <row r="630" s="35" customFormat="1" ht="14.25"/>
    <row r="631" s="35" customFormat="1" ht="14.25"/>
    <row r="632" s="35" customFormat="1" ht="14.25"/>
    <row r="633" s="35" customFormat="1" ht="14.25"/>
    <row r="634" s="35" customFormat="1" ht="14.25"/>
    <row r="635" s="35" customFormat="1" ht="14.25"/>
    <row r="636" s="35" customFormat="1" ht="14.25"/>
    <row r="637" s="35" customFormat="1" ht="14.25"/>
    <row r="638" s="35" customFormat="1" ht="14.25"/>
    <row r="639" s="35" customFormat="1" ht="14.25"/>
    <row r="640" s="35" customFormat="1" ht="14.25"/>
    <row r="641" s="35" customFormat="1" ht="14.25"/>
    <row r="642" s="35" customFormat="1" ht="14.25"/>
    <row r="643" s="35" customFormat="1" ht="14.25"/>
    <row r="644" s="35" customFormat="1" ht="14.25"/>
    <row r="645" s="35" customFormat="1" ht="14.25"/>
    <row r="646" s="35" customFormat="1" ht="14.25"/>
    <row r="647" s="35" customFormat="1" ht="14.25"/>
    <row r="648" s="35" customFormat="1" ht="14.25"/>
    <row r="649" s="35" customFormat="1" ht="14.25"/>
    <row r="650" s="35" customFormat="1" ht="14.25"/>
    <row r="651" s="35" customFormat="1" ht="14.25"/>
    <row r="652" s="35" customFormat="1" ht="14.25"/>
    <row r="653" s="35" customFormat="1" ht="14.25"/>
    <row r="654" s="35" customFormat="1" ht="14.25"/>
    <row r="655" s="35" customFormat="1" ht="14.25"/>
    <row r="656" s="35" customFormat="1" ht="14.25"/>
    <row r="657" s="35" customFormat="1" ht="14.25"/>
    <row r="658" s="35" customFormat="1" ht="14.25"/>
    <row r="659" s="35" customFormat="1" ht="14.25"/>
    <row r="660" s="35" customFormat="1" ht="14.25"/>
    <row r="661" s="35" customFormat="1" ht="14.25"/>
    <row r="662" s="35" customFormat="1" ht="14.25"/>
    <row r="663" s="35" customFormat="1" ht="14.25"/>
    <row r="664" s="35" customFormat="1" ht="14.25"/>
    <row r="665" s="35" customFormat="1" ht="14.25"/>
    <row r="666" s="35" customFormat="1" ht="14.25"/>
    <row r="667" s="35" customFormat="1" ht="14.25"/>
    <row r="668" s="35" customFormat="1" ht="14.25"/>
    <row r="669" s="35" customFormat="1" ht="14.25"/>
    <row r="670" s="35" customFormat="1" ht="14.25"/>
    <row r="671" s="35" customFormat="1" ht="14.25"/>
    <row r="672" s="35" customFormat="1" ht="14.25"/>
    <row r="673" s="35" customFormat="1" ht="14.25"/>
    <row r="674" s="35" customFormat="1" ht="14.25"/>
    <row r="675" s="35" customFormat="1" ht="14.25"/>
    <row r="676" s="35" customFormat="1" ht="14.25"/>
    <row r="677" s="35" customFormat="1" ht="14.25"/>
    <row r="678" s="35" customFormat="1" ht="14.25"/>
    <row r="679" s="35" customFormat="1" ht="14.25"/>
    <row r="680" s="35" customFormat="1" ht="14.25"/>
    <row r="681" s="35" customFormat="1" ht="14.25"/>
    <row r="682" s="35" customFormat="1" ht="14.25"/>
    <row r="683" s="35" customFormat="1" ht="14.25"/>
    <row r="684" s="35" customFormat="1" ht="14.25"/>
    <row r="685" s="35" customFormat="1" ht="14.25"/>
    <row r="686" s="35" customFormat="1" ht="14.25"/>
    <row r="687" s="35" customFormat="1" ht="14.25"/>
    <row r="688" s="35" customFormat="1" ht="14.25"/>
    <row r="689" s="35" customFormat="1" ht="14.25"/>
    <row r="690" s="35" customFormat="1" ht="14.25"/>
    <row r="691" s="35" customFormat="1" ht="14.25"/>
    <row r="692" s="35" customFormat="1" ht="14.25"/>
    <row r="693" s="35" customFormat="1" ht="14.25"/>
    <row r="694" s="35" customFormat="1" ht="14.25"/>
    <row r="695" s="35" customFormat="1" ht="14.25"/>
    <row r="696" s="35" customFormat="1" ht="14.25"/>
    <row r="697" s="35" customFormat="1" ht="14.25"/>
    <row r="698" s="35" customFormat="1" ht="14.25"/>
    <row r="699" s="35" customFormat="1" ht="14.25"/>
    <row r="700" s="35" customFormat="1" ht="14.25"/>
    <row r="701" s="35" customFormat="1" ht="14.25"/>
    <row r="702" s="35" customFormat="1" ht="14.25"/>
    <row r="703" s="35" customFormat="1" ht="14.25"/>
    <row r="704" s="35" customFormat="1" ht="14.25"/>
    <row r="705" s="35" customFormat="1" ht="14.25"/>
    <row r="706" s="35" customFormat="1" ht="14.25"/>
    <row r="707" s="35" customFormat="1" ht="14.25"/>
    <row r="708" s="35" customFormat="1" ht="14.25"/>
    <row r="709" s="35" customFormat="1" ht="14.25"/>
    <row r="710" s="35" customFormat="1" ht="14.25"/>
    <row r="711" s="35" customFormat="1" ht="14.25"/>
    <row r="712" s="35" customFormat="1" ht="14.25"/>
    <row r="713" s="35" customFormat="1" ht="14.25"/>
    <row r="714" s="35" customFormat="1" ht="14.25"/>
    <row r="715" s="35" customFormat="1" ht="14.25"/>
    <row r="716" s="35" customFormat="1" ht="14.25"/>
    <row r="717" s="35" customFormat="1" ht="14.25"/>
    <row r="718" s="35" customFormat="1" ht="14.25"/>
    <row r="719" s="35" customFormat="1" ht="14.25"/>
    <row r="720" s="35" customFormat="1" ht="14.25"/>
    <row r="721" s="35" customFormat="1" ht="14.25"/>
    <row r="722" s="35" customFormat="1" ht="14.25"/>
    <row r="723" s="35" customFormat="1" ht="14.25"/>
    <row r="724" s="35" customFormat="1" ht="14.25"/>
    <row r="725" s="35" customFormat="1" ht="14.25"/>
    <row r="726" s="35" customFormat="1" ht="14.25"/>
    <row r="727" s="35" customFormat="1" ht="14.25"/>
    <row r="728" s="35" customFormat="1" ht="14.25"/>
    <row r="729" s="35" customFormat="1" ht="14.25"/>
    <row r="730" s="35" customFormat="1" ht="14.25"/>
    <row r="731" s="35" customFormat="1" ht="14.25"/>
    <row r="732" s="35" customFormat="1" ht="14.25"/>
    <row r="733" s="35" customFormat="1" ht="14.25"/>
    <row r="734" s="35" customFormat="1" ht="14.25"/>
    <row r="735" s="35" customFormat="1" ht="14.25"/>
    <row r="736" s="35" customFormat="1" ht="14.25"/>
    <row r="737" s="35" customFormat="1" ht="14.25"/>
    <row r="738" s="35" customFormat="1" ht="14.25"/>
    <row r="739" s="35" customFormat="1" ht="14.25"/>
    <row r="740" s="35" customFormat="1" ht="14.25"/>
    <row r="741" s="35" customFormat="1" ht="14.25"/>
    <row r="742" s="35" customFormat="1" ht="14.25"/>
    <row r="743" s="35" customFormat="1" ht="14.25"/>
    <row r="744" s="35" customFormat="1" ht="14.25"/>
    <row r="745" s="35" customFormat="1" ht="14.25"/>
    <row r="746" s="35" customFormat="1" ht="14.25"/>
    <row r="747" s="35" customFormat="1" ht="14.25"/>
    <row r="748" s="35" customFormat="1" ht="14.25"/>
    <row r="749" s="35" customFormat="1" ht="14.25"/>
    <row r="750" s="35" customFormat="1" ht="14.25"/>
    <row r="751" s="35" customFormat="1" ht="14.25"/>
    <row r="752" s="35" customFormat="1" ht="14.25"/>
    <row r="753" s="35" customFormat="1" ht="14.25"/>
    <row r="754" s="35" customFormat="1" ht="14.25"/>
    <row r="755" s="35" customFormat="1" ht="14.25"/>
    <row r="756" s="35" customFormat="1" ht="14.25"/>
    <row r="757" s="35" customFormat="1" ht="14.25"/>
    <row r="758" s="35" customFormat="1" ht="14.25"/>
    <row r="759" s="35" customFormat="1" ht="14.25"/>
    <row r="760" s="35" customFormat="1" ht="14.25"/>
    <row r="761" s="35" customFormat="1" ht="14.25"/>
    <row r="762" s="35" customFormat="1" ht="14.25"/>
    <row r="763" s="35" customFormat="1" ht="14.25"/>
    <row r="764" s="35" customFormat="1" ht="14.25"/>
    <row r="765" s="35" customFormat="1" ht="14.25"/>
    <row r="766" s="35" customFormat="1" ht="14.25"/>
    <row r="767" s="35" customFormat="1" ht="14.25"/>
    <row r="768" s="35" customFormat="1" ht="14.25"/>
    <row r="769" s="35" customFormat="1" ht="14.25"/>
    <row r="770" s="35" customFormat="1" ht="14.25"/>
    <row r="771" s="35" customFormat="1" ht="14.25"/>
    <row r="772" s="35" customFormat="1" ht="14.25"/>
    <row r="773" s="35" customFormat="1" ht="14.25"/>
    <row r="774" s="35" customFormat="1" ht="14.25"/>
    <row r="775" s="35" customFormat="1" ht="14.25"/>
    <row r="776" s="35" customFormat="1" ht="14.25"/>
    <row r="777" s="35" customFormat="1" ht="14.25"/>
    <row r="778" s="35" customFormat="1" ht="14.25"/>
    <row r="779" s="35" customFormat="1" ht="14.25"/>
    <row r="780" s="35" customFormat="1" ht="14.25"/>
    <row r="781" s="35" customFormat="1" ht="14.25"/>
    <row r="782" s="35" customFormat="1" ht="14.25"/>
    <row r="783" s="35" customFormat="1" ht="14.25"/>
    <row r="784" s="35" customFormat="1" ht="14.25"/>
    <row r="785" s="35" customFormat="1" ht="14.25"/>
    <row r="786" s="35" customFormat="1" ht="14.25"/>
    <row r="787" s="35" customFormat="1" ht="14.25"/>
    <row r="788" s="35" customFormat="1" ht="14.25"/>
    <row r="789" s="35" customFormat="1" ht="14.25"/>
    <row r="790" s="35" customFormat="1" ht="14.25"/>
    <row r="791" s="35" customFormat="1" ht="14.25"/>
    <row r="792" s="35" customFormat="1" ht="14.25"/>
    <row r="793" s="35" customFormat="1" ht="14.25"/>
    <row r="794" s="35" customFormat="1" ht="14.25"/>
    <row r="795" s="35" customFormat="1" ht="14.25"/>
    <row r="796" s="35" customFormat="1" ht="14.25"/>
    <row r="797" s="35" customFormat="1" ht="14.25"/>
    <row r="798" s="35" customFormat="1" ht="14.25"/>
    <row r="799" s="35" customFormat="1" ht="14.25"/>
    <row r="800" s="35" customFormat="1" ht="14.25"/>
    <row r="801" s="35" customFormat="1" ht="14.25"/>
    <row r="802" s="35" customFormat="1" ht="14.25"/>
    <row r="803" s="35" customFormat="1" ht="14.25"/>
    <row r="804" s="35" customFormat="1" ht="14.25"/>
    <row r="805" s="35" customFormat="1" ht="14.25"/>
    <row r="806" s="35" customFormat="1" ht="14.25"/>
    <row r="807" s="35" customFormat="1" ht="14.25"/>
    <row r="808" s="35" customFormat="1" ht="14.25"/>
    <row r="809" s="35" customFormat="1" ht="14.25"/>
    <row r="810" s="35" customFormat="1" ht="14.25"/>
    <row r="811" s="35" customFormat="1" ht="14.25"/>
    <row r="812" s="35" customFormat="1" ht="14.25"/>
    <row r="813" s="35" customFormat="1" ht="14.25"/>
    <row r="814" s="35" customFormat="1" ht="14.25"/>
    <row r="815" s="35" customFormat="1" ht="14.25"/>
    <row r="816" s="35" customFormat="1" ht="14.25"/>
    <row r="817" s="35" customFormat="1" ht="14.25"/>
    <row r="818" s="35" customFormat="1" ht="14.25"/>
    <row r="819" s="35" customFormat="1" ht="14.25"/>
    <row r="820" s="35" customFormat="1" ht="14.25"/>
    <row r="821" s="35" customFormat="1" ht="14.25"/>
    <row r="822" s="35" customFormat="1" ht="14.25"/>
    <row r="823" s="35" customFormat="1" ht="14.25"/>
    <row r="824" s="35" customFormat="1" ht="14.25"/>
    <row r="825" s="35" customFormat="1" ht="14.25"/>
    <row r="826" s="35" customFormat="1" ht="14.25"/>
    <row r="827" s="35" customFormat="1" ht="14.25"/>
    <row r="828" s="35" customFormat="1" ht="14.25"/>
    <row r="829" s="35" customFormat="1" ht="14.25"/>
    <row r="830" s="35" customFormat="1" ht="14.25"/>
    <row r="831" s="35" customFormat="1" ht="14.25"/>
    <row r="832" s="35" customFormat="1" ht="14.25"/>
    <row r="833" s="35" customFormat="1" ht="14.25"/>
    <row r="834" s="35" customFormat="1" ht="14.25"/>
    <row r="835" s="35" customFormat="1" ht="14.25"/>
    <row r="836" s="35" customFormat="1" ht="14.25"/>
    <row r="837" s="35" customFormat="1" ht="14.25"/>
    <row r="838" s="35" customFormat="1" ht="14.25"/>
    <row r="839" s="35" customFormat="1" ht="14.25"/>
    <row r="840" s="35" customFormat="1" ht="14.25"/>
    <row r="841" s="35" customFormat="1" ht="14.25"/>
    <row r="842" s="35" customFormat="1" ht="14.25"/>
    <row r="843" s="35" customFormat="1" ht="14.25"/>
    <row r="844" s="35" customFormat="1" ht="14.25"/>
    <row r="845" s="35" customFormat="1" ht="14.25"/>
    <row r="846" s="35" customFormat="1" ht="14.25"/>
    <row r="847" s="35" customFormat="1" ht="14.25"/>
    <row r="848" s="35" customFormat="1" ht="14.25"/>
    <row r="849" s="35" customFormat="1" ht="14.25"/>
    <row r="850" s="35" customFormat="1" ht="14.25"/>
    <row r="851" s="35" customFormat="1" ht="14.25"/>
    <row r="852" s="35" customFormat="1" ht="14.25"/>
    <row r="853" s="35" customFormat="1" ht="14.25"/>
    <row r="854" s="35" customFormat="1" ht="14.25"/>
    <row r="855" s="35" customFormat="1" ht="14.25"/>
    <row r="856" s="35" customFormat="1" ht="14.25"/>
    <row r="857" s="35" customFormat="1" ht="14.25"/>
    <row r="858" s="35" customFormat="1" ht="14.25"/>
    <row r="859" s="35" customFormat="1" ht="14.25"/>
    <row r="860" s="35" customFormat="1" ht="14.25"/>
    <row r="861" s="35" customFormat="1" ht="14.25"/>
    <row r="862" s="35" customFormat="1" ht="14.25"/>
    <row r="863" s="35" customFormat="1" ht="14.25"/>
    <row r="864" s="35" customFormat="1" ht="14.25"/>
    <row r="865" s="35" customFormat="1" ht="14.25"/>
    <row r="866" s="35" customFormat="1" ht="14.25"/>
    <row r="867" s="35" customFormat="1" ht="14.25"/>
    <row r="868" s="35" customFormat="1" ht="14.25"/>
    <row r="869" s="35" customFormat="1" ht="14.25"/>
    <row r="870" s="35" customFormat="1" ht="14.25"/>
    <row r="871" s="35" customFormat="1" ht="14.25"/>
    <row r="872" s="35" customFormat="1" ht="14.25"/>
    <row r="873" s="35" customFormat="1" ht="14.25"/>
    <row r="874" s="35" customFormat="1" ht="14.25"/>
    <row r="875" s="35" customFormat="1" ht="14.25"/>
    <row r="876" s="35" customFormat="1" ht="14.25"/>
    <row r="877" s="35" customFormat="1" ht="14.25"/>
    <row r="878" s="35" customFormat="1" ht="14.25"/>
    <row r="879" s="35" customFormat="1" ht="14.25"/>
    <row r="880" s="35" customFormat="1" ht="14.25"/>
    <row r="881" s="35" customFormat="1" ht="14.25"/>
    <row r="882" s="35" customFormat="1" ht="14.25"/>
    <row r="883" s="35" customFormat="1" ht="14.25"/>
    <row r="884" s="35" customFormat="1" ht="14.25"/>
    <row r="885" s="35" customFormat="1" ht="14.25"/>
    <row r="886" s="35" customFormat="1" ht="14.25"/>
    <row r="887" s="35" customFormat="1" ht="14.25"/>
    <row r="888" s="35" customFormat="1" ht="14.25"/>
    <row r="889" s="35" customFormat="1" ht="14.25"/>
    <row r="890" s="35" customFormat="1" ht="14.25"/>
    <row r="891" s="35" customFormat="1" ht="14.25"/>
    <row r="892" s="35" customFormat="1" ht="14.25"/>
    <row r="893" s="35" customFormat="1" ht="14.25"/>
    <row r="894" s="35" customFormat="1" ht="14.25"/>
    <row r="895" s="35" customFormat="1" ht="14.25"/>
    <row r="896" s="35" customFormat="1" ht="14.25"/>
    <row r="897" s="35" customFormat="1" ht="14.25"/>
    <row r="898" s="35" customFormat="1" ht="14.25"/>
    <row r="899" s="35" customFormat="1" ht="14.25"/>
    <row r="900" s="35" customFormat="1" ht="14.25"/>
    <row r="901" s="35" customFormat="1" ht="14.25"/>
    <row r="902" s="35" customFormat="1" ht="14.25"/>
    <row r="903" s="35" customFormat="1" ht="14.25"/>
    <row r="904" s="35" customFormat="1" ht="14.25"/>
    <row r="905" s="35" customFormat="1" ht="14.25"/>
    <row r="906" s="35" customFormat="1" ht="14.25"/>
    <row r="907" s="35" customFormat="1" ht="14.25"/>
    <row r="908" s="35" customFormat="1" ht="14.25"/>
    <row r="909" s="35" customFormat="1" ht="14.25"/>
    <row r="910" s="35" customFormat="1" ht="14.25"/>
    <row r="911" s="35" customFormat="1" ht="14.25"/>
    <row r="912" s="35" customFormat="1" ht="14.25"/>
    <row r="913" s="35" customFormat="1" ht="14.25"/>
    <row r="914" s="35" customFormat="1" ht="14.25"/>
    <row r="915" s="35" customFormat="1" ht="14.25"/>
    <row r="916" s="35" customFormat="1" ht="14.25"/>
    <row r="917" s="35" customFormat="1" ht="14.25"/>
    <row r="918" s="35" customFormat="1" ht="14.25"/>
    <row r="919" s="35" customFormat="1" ht="14.25"/>
    <row r="920" s="35" customFormat="1" ht="14.25"/>
    <row r="921" s="35" customFormat="1" ht="14.25"/>
    <row r="922" s="35" customFormat="1" ht="14.25"/>
    <row r="923" s="35" customFormat="1" ht="14.25"/>
    <row r="924" s="35" customFormat="1" ht="14.25"/>
    <row r="925" s="35" customFormat="1" ht="14.25"/>
    <row r="926" s="35" customFormat="1" ht="14.25"/>
    <row r="927" s="35" customFormat="1" ht="14.25"/>
    <row r="928" s="35" customFormat="1" ht="14.25"/>
    <row r="929" s="35" customFormat="1" ht="14.25"/>
    <row r="930" s="35" customFormat="1" ht="14.25"/>
    <row r="931" s="35" customFormat="1" ht="14.25"/>
    <row r="932" s="35" customFormat="1" ht="14.25"/>
    <row r="933" s="35" customFormat="1" ht="14.25"/>
    <row r="934" s="35" customFormat="1" ht="14.25"/>
    <row r="935" s="35" customFormat="1" ht="14.25"/>
    <row r="936" s="35" customFormat="1" ht="14.25"/>
    <row r="937" s="35" customFormat="1" ht="14.25"/>
    <row r="938" s="35" customFormat="1" ht="14.25"/>
    <row r="939" s="35" customFormat="1" ht="14.25"/>
    <row r="940" s="35" customFormat="1" ht="14.25"/>
    <row r="941" s="35" customFormat="1" ht="14.25"/>
    <row r="942" s="35" customFormat="1" ht="14.25"/>
    <row r="943" s="35" customFormat="1" ht="14.25"/>
    <row r="944" s="35" customFormat="1" ht="14.25"/>
    <row r="945" s="35" customFormat="1" ht="14.25"/>
    <row r="946" s="35" customFormat="1" ht="14.25"/>
    <row r="947" s="35" customFormat="1" ht="14.25"/>
    <row r="948" s="35" customFormat="1" ht="14.25"/>
    <row r="949" s="35" customFormat="1" ht="14.25"/>
    <row r="950" s="35" customFormat="1" ht="14.25"/>
    <row r="951" s="35" customFormat="1" ht="14.25"/>
    <row r="952" s="35" customFormat="1" ht="14.25"/>
    <row r="953" s="35" customFormat="1" ht="14.25"/>
    <row r="954" s="35" customFormat="1" ht="14.25"/>
    <row r="955" s="35" customFormat="1" ht="14.25"/>
    <row r="956" s="35" customFormat="1" ht="14.25"/>
    <row r="957" s="35" customFormat="1" ht="14.25"/>
    <row r="958" s="35" customFormat="1" ht="14.25"/>
    <row r="959" s="35" customFormat="1" ht="14.25"/>
    <row r="960" s="35" customFormat="1" ht="14.25"/>
    <row r="961" s="35" customFormat="1" ht="14.25"/>
    <row r="962" s="35" customFormat="1" ht="14.25"/>
    <row r="963" s="35" customFormat="1" ht="14.25"/>
    <row r="964" s="35" customFormat="1" ht="14.25"/>
    <row r="965" s="35" customFormat="1" ht="14.25"/>
    <row r="966" s="35" customFormat="1" ht="14.25"/>
    <row r="967" s="35" customFormat="1" ht="14.25"/>
    <row r="968" s="35" customFormat="1" ht="14.25"/>
    <row r="969" s="35" customFormat="1" ht="14.25"/>
    <row r="970" s="35" customFormat="1" ht="14.25"/>
    <row r="971" s="35" customFormat="1" ht="14.25"/>
    <row r="972" s="35" customFormat="1" ht="14.25"/>
    <row r="973" s="35" customFormat="1" ht="14.25"/>
    <row r="974" s="35" customFormat="1" ht="14.25"/>
    <row r="975" s="35" customFormat="1" ht="14.25"/>
    <row r="976" s="35" customFormat="1" ht="14.25"/>
    <row r="977" s="35" customFormat="1" ht="14.25"/>
    <row r="978" s="35" customFormat="1" ht="14.25"/>
    <row r="979" s="35" customFormat="1" ht="14.25"/>
    <row r="980" s="35" customFormat="1" ht="14.25"/>
    <row r="981" s="35" customFormat="1" ht="14.25"/>
    <row r="982" s="35" customFormat="1" ht="14.25"/>
    <row r="983" s="35" customFormat="1" ht="14.25"/>
    <row r="984" s="35" customFormat="1" ht="14.25"/>
    <row r="985" s="35" customFormat="1" ht="14.25"/>
    <row r="986" s="35" customFormat="1" ht="14.25"/>
    <row r="987" s="35" customFormat="1" ht="14.25"/>
    <row r="988" s="35" customFormat="1" ht="14.25"/>
    <row r="989" s="35" customFormat="1" ht="14.25"/>
    <row r="990" s="35" customFormat="1" ht="14.25"/>
    <row r="991" s="35" customFormat="1" ht="14.25"/>
    <row r="992" s="35" customFormat="1" ht="14.25"/>
    <row r="993" s="35" customFormat="1" ht="14.25"/>
    <row r="994" s="35" customFormat="1" ht="14.25"/>
    <row r="995" s="35" customFormat="1" ht="14.25"/>
    <row r="996" s="35" customFormat="1" ht="14.25"/>
    <row r="997" s="35" customFormat="1" ht="14.25"/>
    <row r="998" s="35" customFormat="1" ht="14.25"/>
    <row r="999" s="35" customFormat="1" ht="14.25"/>
    <row r="1000" s="35" customFormat="1" ht="14.25"/>
    <row r="1001" s="35" customFormat="1" ht="14.25"/>
    <row r="1002" s="35" customFormat="1" ht="14.25"/>
    <row r="1003" s="35" customFormat="1" ht="14.25"/>
    <row r="1004" s="35" customFormat="1" ht="14.25"/>
    <row r="1005" s="35" customFormat="1" ht="14.25"/>
    <row r="1006" s="35" customFormat="1" ht="14.25"/>
    <row r="1007" s="35" customFormat="1" ht="14.25"/>
    <row r="1008" s="35" customFormat="1" ht="14.25"/>
    <row r="1009" s="35" customFormat="1" ht="14.25"/>
    <row r="1010" s="35" customFormat="1" ht="14.25"/>
    <row r="1011" s="35" customFormat="1" ht="14.25"/>
    <row r="1012" s="35" customFormat="1" ht="14.25"/>
    <row r="1013" s="35" customFormat="1" ht="14.25"/>
    <row r="1014" s="35" customFormat="1" ht="14.25"/>
    <row r="1015" s="35" customFormat="1" ht="14.25"/>
    <row r="1016" s="35" customFormat="1" ht="14.25"/>
    <row r="1017" s="35" customFormat="1" ht="14.25"/>
    <row r="1018" s="35" customFormat="1" ht="14.25"/>
    <row r="1019" s="35" customFormat="1" ht="14.25"/>
    <row r="1020" s="35" customFormat="1" ht="14.25"/>
    <row r="1021" s="35" customFormat="1" ht="14.25"/>
    <row r="1022" s="35" customFormat="1" ht="14.25"/>
    <row r="1023" s="35" customFormat="1" ht="14.25"/>
    <row r="1024" s="35" customFormat="1" ht="14.25"/>
    <row r="1025" s="35" customFormat="1" ht="14.25"/>
    <row r="1026" s="35" customFormat="1" ht="14.25"/>
    <row r="1027" s="35" customFormat="1" ht="14.25"/>
    <row r="1028" s="35" customFormat="1" ht="14.25"/>
    <row r="1029" s="35" customFormat="1" ht="14.25"/>
    <row r="1030" s="35" customFormat="1" ht="14.25"/>
    <row r="1031" s="35" customFormat="1" ht="14.25"/>
    <row r="1032" s="35" customFormat="1" ht="14.25"/>
    <row r="1033" s="35" customFormat="1" ht="14.25"/>
    <row r="1034" s="35" customFormat="1" ht="14.25"/>
    <row r="1035" s="35" customFormat="1" ht="14.25"/>
    <row r="1036" s="35" customFormat="1" ht="14.25"/>
    <row r="1037" s="35" customFormat="1" ht="14.25"/>
    <row r="1038" s="35" customFormat="1" ht="14.25"/>
    <row r="1039" s="35" customFormat="1" ht="14.25"/>
    <row r="1040" s="35" customFormat="1" ht="14.25"/>
    <row r="1041" s="35" customFormat="1" ht="14.25"/>
    <row r="1042" s="35" customFormat="1" ht="14.25"/>
    <row r="1043" s="35" customFormat="1" ht="14.25"/>
    <row r="1044" s="35" customFormat="1" ht="14.25"/>
    <row r="1045" s="35" customFormat="1" ht="14.25"/>
    <row r="1046" s="35" customFormat="1" ht="14.25"/>
    <row r="1047" s="35" customFormat="1" ht="14.25"/>
    <row r="1048" s="35" customFormat="1" ht="14.25"/>
    <row r="1049" s="35" customFormat="1" ht="14.25"/>
    <row r="1050" s="35" customFormat="1" ht="14.25"/>
    <row r="1051" s="35" customFormat="1" ht="14.25"/>
    <row r="1052" s="35" customFormat="1" ht="14.25"/>
    <row r="1053" s="35" customFormat="1" ht="14.25"/>
    <row r="1054" s="35" customFormat="1" ht="14.25"/>
    <row r="1055" s="35" customFormat="1" ht="14.25"/>
    <row r="1056" s="35" customFormat="1" ht="14.25"/>
    <row r="1057" s="35" customFormat="1" ht="14.25"/>
    <row r="1058" s="35" customFormat="1" ht="14.25"/>
    <row r="1059" s="35" customFormat="1" ht="14.25"/>
    <row r="1060" s="35" customFormat="1" ht="14.25"/>
    <row r="1061" s="35" customFormat="1" ht="14.25"/>
    <row r="1062" s="35" customFormat="1" ht="14.25"/>
    <row r="1063" s="35" customFormat="1" ht="14.25"/>
    <row r="1064" s="35" customFormat="1" ht="14.25"/>
    <row r="1065" s="35" customFormat="1" ht="14.25"/>
    <row r="1066" s="35" customFormat="1" ht="14.25"/>
    <row r="1067" s="35" customFormat="1" ht="14.25"/>
    <row r="1068" s="35" customFormat="1" ht="14.25"/>
    <row r="1069" s="35" customFormat="1" ht="14.25"/>
    <row r="1070" s="35" customFormat="1" ht="14.25"/>
    <row r="1071" s="35" customFormat="1" ht="14.25"/>
    <row r="1072" s="35" customFormat="1" ht="14.25"/>
    <row r="1073" s="35" customFormat="1" ht="14.25"/>
    <row r="1074" s="35" customFormat="1" ht="14.25"/>
    <row r="1075" s="35" customFormat="1" ht="14.25"/>
    <row r="1076" s="35" customFormat="1" ht="14.25"/>
    <row r="1077" s="35" customFormat="1" ht="14.25"/>
    <row r="1078" s="35" customFormat="1" ht="14.25"/>
    <row r="1079" s="35" customFormat="1" ht="14.25"/>
    <row r="1080" s="35" customFormat="1" ht="14.25"/>
    <row r="1081" s="35" customFormat="1" ht="14.25"/>
    <row r="1082" s="35" customFormat="1" ht="14.25"/>
    <row r="1083" s="35" customFormat="1" ht="14.25"/>
    <row r="1084" s="35" customFormat="1" ht="14.25"/>
    <row r="1085" s="35" customFormat="1" ht="14.25"/>
    <row r="1086" s="35" customFormat="1" ht="14.25"/>
    <row r="1087" s="35" customFormat="1" ht="14.25"/>
    <row r="1088" s="35" customFormat="1" ht="14.25"/>
    <row r="1089" s="35" customFormat="1" ht="14.25"/>
    <row r="1090" s="35" customFormat="1" ht="14.25"/>
    <row r="1091" s="35" customFormat="1" ht="14.25"/>
    <row r="1092" s="35" customFormat="1" ht="14.25"/>
    <row r="1093" s="35" customFormat="1" ht="14.25"/>
    <row r="1094" s="35" customFormat="1" ht="14.25"/>
    <row r="1095" s="35" customFormat="1" ht="14.25"/>
    <row r="1096" s="35" customFormat="1" ht="14.25"/>
    <row r="1097" s="35" customFormat="1" ht="14.25"/>
    <row r="1098" s="35" customFormat="1" ht="14.25"/>
    <row r="1099" s="35" customFormat="1" ht="14.25"/>
    <row r="1100" s="35" customFormat="1" ht="14.25"/>
    <row r="1101" s="35" customFormat="1" ht="14.25"/>
    <row r="1102" s="35" customFormat="1" ht="14.25"/>
    <row r="1103" s="35" customFormat="1" ht="14.25"/>
    <row r="1104" s="35" customFormat="1" ht="14.25"/>
    <row r="1105" s="35" customFormat="1" ht="14.25"/>
    <row r="1106" s="35" customFormat="1" ht="14.25"/>
    <row r="1107" s="35" customFormat="1" ht="14.25"/>
    <row r="1108" s="35" customFormat="1" ht="14.25"/>
    <row r="1109" s="35" customFormat="1" ht="14.25"/>
    <row r="1110" s="35" customFormat="1" ht="14.25"/>
    <row r="1111" s="35" customFormat="1" ht="14.25"/>
    <row r="1112" s="35" customFormat="1" ht="14.25"/>
    <row r="1113" s="35" customFormat="1" ht="14.25"/>
    <row r="1114" s="35" customFormat="1" ht="14.25"/>
    <row r="1115" s="35" customFormat="1" ht="14.25"/>
    <row r="1116" s="35" customFormat="1" ht="14.25"/>
    <row r="1117" s="35" customFormat="1" ht="14.25"/>
    <row r="1118" s="35" customFormat="1" ht="14.25"/>
    <row r="1119" s="35" customFormat="1" ht="14.25"/>
    <row r="1120" s="35" customFormat="1" ht="14.25"/>
    <row r="1121" s="35" customFormat="1" ht="14.25"/>
    <row r="1122" s="35" customFormat="1" ht="14.25"/>
    <row r="1123" s="35" customFormat="1" ht="14.25"/>
    <row r="1124" s="35" customFormat="1" ht="14.25"/>
    <row r="1125" s="35" customFormat="1" ht="14.25"/>
    <row r="1126" s="35" customFormat="1" ht="14.25"/>
    <row r="1127" s="35" customFormat="1" ht="14.25"/>
    <row r="1128" s="35" customFormat="1" ht="14.25"/>
    <row r="1129" s="35" customFormat="1" ht="14.25"/>
    <row r="1130" s="35" customFormat="1" ht="14.25"/>
    <row r="1131" s="35" customFormat="1" ht="14.25"/>
    <row r="1132" s="35" customFormat="1" ht="14.25"/>
    <row r="1133" s="35" customFormat="1" ht="14.25"/>
    <row r="1134" s="35" customFormat="1" ht="14.25"/>
    <row r="1135" s="35" customFormat="1" ht="14.25"/>
    <row r="1136" s="35" customFormat="1" ht="14.25"/>
    <row r="1137" s="35" customFormat="1" ht="14.25"/>
    <row r="1138" s="35" customFormat="1" ht="14.25"/>
    <row r="1139" s="35" customFormat="1" ht="14.25"/>
    <row r="1140" s="35" customFormat="1" ht="14.25"/>
    <row r="1141" s="35" customFormat="1" ht="14.25"/>
    <row r="1142" s="35" customFormat="1" ht="14.25"/>
    <row r="1143" s="35" customFormat="1" ht="14.25"/>
    <row r="1144" s="35" customFormat="1" ht="14.25"/>
    <row r="1145" s="35" customFormat="1" ht="14.25"/>
    <row r="1146" s="35" customFormat="1" ht="14.25"/>
    <row r="1147" s="35" customFormat="1" ht="14.25"/>
    <row r="1148" s="35" customFormat="1" ht="14.25"/>
    <row r="1149" s="35" customFormat="1" ht="14.25"/>
    <row r="1150" s="35" customFormat="1" ht="14.25"/>
    <row r="1151" s="35" customFormat="1" ht="14.25"/>
    <row r="1152" s="35" customFormat="1" ht="14.25"/>
    <row r="1153" s="35" customFormat="1" ht="14.25"/>
    <row r="1154" s="35" customFormat="1" ht="14.25"/>
    <row r="1155" s="35" customFormat="1" ht="14.25"/>
    <row r="1156" s="35" customFormat="1" ht="14.25"/>
    <row r="1157" s="35" customFormat="1" ht="14.25"/>
    <row r="1158" s="35" customFormat="1" ht="14.25"/>
    <row r="1159" s="35" customFormat="1" ht="14.25"/>
    <row r="1160" s="35" customFormat="1" ht="14.25"/>
    <row r="1161" s="35" customFormat="1" ht="14.25"/>
    <row r="1162" s="35" customFormat="1" ht="14.25"/>
    <row r="1163" s="35" customFormat="1" ht="14.25"/>
    <row r="1164" s="35" customFormat="1" ht="14.25"/>
    <row r="1165" s="35" customFormat="1" ht="14.25"/>
    <row r="1166" s="35" customFormat="1" ht="14.25"/>
    <row r="1167" s="35" customFormat="1" ht="14.25"/>
    <row r="1168" s="35" customFormat="1" ht="14.25"/>
    <row r="1169" s="35" customFormat="1" ht="14.25"/>
    <row r="1170" s="35" customFormat="1" ht="14.25"/>
    <row r="1171" s="35" customFormat="1" ht="14.25"/>
    <row r="1172" s="35" customFormat="1" ht="14.25"/>
    <row r="1173" s="35" customFormat="1" ht="14.25"/>
    <row r="1174" s="35" customFormat="1" ht="14.25"/>
    <row r="1175" s="35" customFormat="1" ht="14.25"/>
    <row r="1176" s="35" customFormat="1" ht="14.25"/>
    <row r="1177" s="35" customFormat="1" ht="14.25"/>
    <row r="1178" s="35" customFormat="1" ht="14.25"/>
    <row r="1179" s="35" customFormat="1" ht="14.25"/>
    <row r="1180" s="35" customFormat="1" ht="14.25"/>
    <row r="1181" s="35" customFormat="1" ht="14.25"/>
    <row r="1182" s="35" customFormat="1" ht="14.25"/>
    <row r="1183" s="35" customFormat="1" ht="14.25"/>
    <row r="1184" s="35" customFormat="1" ht="14.25"/>
    <row r="1185" s="35" customFormat="1" ht="14.25"/>
    <row r="1186" s="35" customFormat="1" ht="14.25"/>
    <row r="1187" s="35" customFormat="1" ht="14.25"/>
    <row r="1188" s="35" customFormat="1" ht="14.25"/>
    <row r="1189" s="35" customFormat="1" ht="14.25"/>
    <row r="1190" s="35" customFormat="1" ht="14.25"/>
    <row r="1191" s="35" customFormat="1" ht="14.25"/>
    <row r="1192" s="35" customFormat="1" ht="14.25"/>
    <row r="1193" s="35" customFormat="1" ht="14.25"/>
    <row r="1194" s="35" customFormat="1" ht="14.25"/>
    <row r="1195" s="35" customFormat="1" ht="14.25"/>
    <row r="1196" s="35" customFormat="1" ht="14.25"/>
    <row r="1197" s="35" customFormat="1" ht="14.25"/>
    <row r="1198" s="35" customFormat="1" ht="14.25"/>
    <row r="1199" s="35" customFormat="1" ht="14.25"/>
    <row r="1200" s="35" customFormat="1" ht="14.25"/>
    <row r="1201" s="35" customFormat="1" ht="14.25"/>
    <row r="1202" s="35" customFormat="1" ht="14.25"/>
    <row r="1203" s="35" customFormat="1" ht="14.25"/>
    <row r="1204" s="35" customFormat="1" ht="14.25"/>
    <row r="1205" s="35" customFormat="1" ht="14.25"/>
    <row r="1206" s="35" customFormat="1" ht="14.25"/>
    <row r="1207" s="35" customFormat="1" ht="14.25"/>
    <row r="1208" s="35" customFormat="1" ht="14.25"/>
    <row r="1209" s="35" customFormat="1" ht="14.25"/>
    <row r="1210" s="35" customFormat="1" ht="14.25"/>
    <row r="1211" s="35" customFormat="1" ht="14.25"/>
    <row r="1212" s="35" customFormat="1" ht="14.25"/>
    <row r="1213" s="35" customFormat="1" ht="14.25"/>
    <row r="1214" s="35" customFormat="1" ht="14.25"/>
    <row r="1215" s="35" customFormat="1" ht="14.25"/>
    <row r="1216" s="35" customFormat="1" ht="14.25"/>
    <row r="1217" s="35" customFormat="1" ht="14.25"/>
    <row r="1218" s="35" customFormat="1" ht="14.25"/>
    <row r="1219" s="35" customFormat="1" ht="14.25"/>
    <row r="1220" s="35" customFormat="1" ht="14.25"/>
    <row r="1221" s="35" customFormat="1" ht="14.25"/>
    <row r="1222" s="35" customFormat="1" ht="14.25"/>
    <row r="1223" s="35" customFormat="1" ht="14.25"/>
    <row r="1224" s="35" customFormat="1" ht="14.25"/>
    <row r="1225" s="35" customFormat="1" ht="14.25"/>
    <row r="1226" s="35" customFormat="1" ht="14.25"/>
    <row r="1227" s="35" customFormat="1" ht="14.25"/>
    <row r="1228" s="35" customFormat="1" ht="14.25"/>
    <row r="1229" s="35" customFormat="1" ht="14.25"/>
    <row r="1230" s="35" customFormat="1" ht="14.25"/>
    <row r="1231" s="35" customFormat="1" ht="14.25"/>
    <row r="1232" s="35" customFormat="1" ht="14.25"/>
    <row r="1233" s="35" customFormat="1" ht="14.25"/>
    <row r="1234" s="35" customFormat="1" ht="14.25"/>
    <row r="1235" s="35" customFormat="1" ht="14.25"/>
    <row r="1236" s="35" customFormat="1" ht="14.25"/>
    <row r="1237" s="35" customFormat="1" ht="14.25"/>
    <row r="1238" s="35" customFormat="1" ht="14.25"/>
    <row r="1239" s="35" customFormat="1" ht="14.25"/>
    <row r="1240" s="35" customFormat="1" ht="14.25"/>
    <row r="1241" s="35" customFormat="1" ht="14.25"/>
    <row r="1242" s="35" customFormat="1" ht="14.25"/>
    <row r="1243" s="35" customFormat="1" ht="14.25"/>
    <row r="1244" s="35" customFormat="1" ht="14.25"/>
    <row r="1245" s="35" customFormat="1" ht="14.25"/>
    <row r="1246" s="35" customFormat="1" ht="14.25"/>
    <row r="1247" s="35" customFormat="1" ht="14.25"/>
    <row r="1248" s="35" customFormat="1" ht="14.25"/>
    <row r="1249" s="35" customFormat="1" ht="14.25"/>
    <row r="1250" s="35" customFormat="1" ht="14.25"/>
    <row r="1251" s="35" customFormat="1" ht="14.25"/>
    <row r="1252" s="35" customFormat="1" ht="14.25"/>
    <row r="1253" s="35" customFormat="1" ht="14.25"/>
    <row r="1254" s="35" customFormat="1" ht="14.25"/>
    <row r="1255" s="35" customFormat="1" ht="14.25"/>
    <row r="1256" s="35" customFormat="1" ht="14.25"/>
    <row r="1257" s="35" customFormat="1" ht="14.25"/>
    <row r="1258" s="35" customFormat="1" ht="14.25"/>
    <row r="1259" s="35" customFormat="1" ht="14.25"/>
    <row r="1260" s="35" customFormat="1" ht="14.25"/>
    <row r="1261" s="35" customFormat="1" ht="14.25"/>
    <row r="1262" s="35" customFormat="1" ht="14.25"/>
    <row r="1263" s="35" customFormat="1" ht="14.25"/>
    <row r="1264" s="35" customFormat="1" ht="14.25"/>
    <row r="1265" s="35" customFormat="1" ht="14.25"/>
    <row r="1266" s="35" customFormat="1" ht="14.25"/>
    <row r="1267" s="35" customFormat="1" ht="14.25"/>
    <row r="1268" s="35" customFormat="1" ht="14.25"/>
    <row r="1269" s="35" customFormat="1" ht="14.25"/>
    <row r="1270" s="35" customFormat="1" ht="14.25"/>
    <row r="1271" s="35" customFormat="1" ht="14.25"/>
    <row r="1272" s="35" customFormat="1" ht="14.25"/>
    <row r="1273" s="35" customFormat="1" ht="14.25"/>
    <row r="1274" s="35" customFormat="1" ht="14.25"/>
    <row r="1275" s="35" customFormat="1" ht="14.25"/>
    <row r="1276" s="35" customFormat="1" ht="14.25"/>
    <row r="1277" s="35" customFormat="1" ht="14.25"/>
    <row r="1278" s="35" customFormat="1" ht="14.25"/>
    <row r="1279" s="35" customFormat="1" ht="14.25"/>
    <row r="1280" s="35" customFormat="1" ht="14.25"/>
    <row r="1281" s="35" customFormat="1" ht="14.25"/>
    <row r="1282" s="35" customFormat="1" ht="14.25"/>
    <row r="1283" s="35" customFormat="1" ht="14.25"/>
    <row r="1284" s="35" customFormat="1" ht="14.25"/>
    <row r="1285" s="35" customFormat="1" ht="14.25"/>
    <row r="1286" spans="3:5" ht="14.25">
      <c r="C1286" s="35"/>
      <c r="D1286" s="35"/>
      <c r="E1286" s="35"/>
    </row>
  </sheetData>
  <sheetProtection sheet="1" objects="1" scenarios="1" formatCells="0" formatColumns="0"/>
  <mergeCells count="29">
    <mergeCell ref="C46:E46"/>
    <mergeCell ref="C34:D34"/>
    <mergeCell ref="C35:D35"/>
    <mergeCell ref="C28:D28"/>
    <mergeCell ref="C47:E47"/>
    <mergeCell ref="C48:E48"/>
    <mergeCell ref="C37:D37"/>
    <mergeCell ref="C38:D38"/>
    <mergeCell ref="C43:E43"/>
    <mergeCell ref="C44:E44"/>
    <mergeCell ref="C45:E45"/>
    <mergeCell ref="C36:D36"/>
    <mergeCell ref="C22:E22"/>
    <mergeCell ref="C23:D23"/>
    <mergeCell ref="C24:D24"/>
    <mergeCell ref="C26:E26"/>
    <mergeCell ref="C27:D27"/>
    <mergeCell ref="C29:D29"/>
    <mergeCell ref="C30:D30"/>
    <mergeCell ref="C31:D31"/>
    <mergeCell ref="C33:E33"/>
    <mergeCell ref="E2:G2"/>
    <mergeCell ref="E3:G3"/>
    <mergeCell ref="C5:F5"/>
    <mergeCell ref="C7:D7"/>
    <mergeCell ref="C8:D8"/>
    <mergeCell ref="D12:E12"/>
    <mergeCell ref="D15:E15"/>
    <mergeCell ref="D16:E16"/>
  </mergeCells>
  <dataValidations count="1">
    <dataValidation type="list" allowBlank="1" showInputMessage="1" showErrorMessage="1" sqref="D10">
      <formula1>$K$9:$K$27</formula1>
    </dataValidation>
  </dataValidations>
  <printOptions/>
  <pageMargins left="0.7480314960629921" right="0.4724409448818898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rgb="FF002060"/>
    <pageSetUpPr fitToPage="1"/>
  </sheetPr>
  <dimension ref="A1:AE32"/>
  <sheetViews>
    <sheetView zoomScale="70" zoomScaleNormal="70" zoomScalePageLayoutView="0" workbookViewId="0" topLeftCell="A1">
      <pane xSplit="5" ySplit="9" topLeftCell="F22" activePane="bottomRight" state="frozen"/>
      <selection pane="topLeft" activeCell="A2" sqref="A2"/>
      <selection pane="topRight" activeCell="F2" sqref="F2"/>
      <selection pane="bottomLeft" activeCell="A11" sqref="A11"/>
      <selection pane="bottomRight" activeCell="AC27" sqref="AC27"/>
    </sheetView>
  </sheetViews>
  <sheetFormatPr defaultColWidth="9.00390625" defaultRowHeight="12.75"/>
  <cols>
    <col min="1" max="2" width="3.75390625" style="68" customWidth="1"/>
    <col min="3" max="3" width="8.75390625" style="68" customWidth="1"/>
    <col min="4" max="4" width="70.25390625" style="68" customWidth="1"/>
    <col min="5" max="5" width="16.75390625" style="68" customWidth="1"/>
    <col min="6" max="10" width="11.25390625" style="68" customWidth="1"/>
    <col min="11" max="13" width="11.25390625" style="68" hidden="1" customWidth="1"/>
    <col min="14" max="19" width="13.75390625" style="68" hidden="1" customWidth="1"/>
    <col min="20" max="23" width="13.75390625" style="68" customWidth="1"/>
    <col min="24" max="26" width="13.75390625" style="68" hidden="1" customWidth="1"/>
    <col min="27" max="27" width="24.375" style="68" customWidth="1"/>
    <col min="28" max="31" width="16.125" style="68" customWidth="1"/>
    <col min="32" max="16384" width="9.125" style="68" customWidth="1"/>
  </cols>
  <sheetData>
    <row r="1" spans="1:31" ht="15">
      <c r="A1" s="69"/>
      <c r="B1" s="70"/>
      <c r="C1" s="71"/>
      <c r="D1" s="96"/>
      <c r="E1" s="74"/>
      <c r="F1" s="197"/>
      <c r="G1" s="197"/>
      <c r="H1" s="197"/>
      <c r="I1" s="197"/>
      <c r="J1" s="197"/>
      <c r="K1" s="197"/>
      <c r="L1" s="197"/>
      <c r="M1" s="197"/>
      <c r="N1" s="197"/>
      <c r="O1" s="120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</row>
    <row r="2" spans="1:31" ht="15">
      <c r="A2" s="69"/>
      <c r="B2" s="69"/>
      <c r="C2" s="71"/>
      <c r="D2" s="96"/>
      <c r="E2" s="74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</row>
    <row r="3" spans="1:31" ht="40.5" customHeight="1">
      <c r="A3" s="73"/>
      <c r="B3" s="73"/>
      <c r="C3" s="194" t="s">
        <v>92</v>
      </c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6"/>
    </row>
    <row r="4" spans="1:31" ht="86.25" customHeight="1" hidden="1">
      <c r="A4" s="69"/>
      <c r="B4" s="69"/>
      <c r="C4" s="197" t="s">
        <v>45</v>
      </c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69"/>
      <c r="AB4" s="69"/>
      <c r="AC4" s="69"/>
      <c r="AD4" s="69"/>
      <c r="AE4" s="69"/>
    </row>
    <row r="5" spans="1:28" ht="20.25" customHeight="1">
      <c r="A5" s="69"/>
      <c r="B5" s="69"/>
      <c r="C5" s="113" t="s">
        <v>152</v>
      </c>
      <c r="D5" s="96"/>
      <c r="E5" s="74"/>
      <c r="AA5" s="90"/>
      <c r="AB5" s="90"/>
    </row>
    <row r="6" spans="1:31" ht="53.25" customHeight="1">
      <c r="A6" s="69"/>
      <c r="B6" s="69"/>
      <c r="C6" s="198" t="s">
        <v>46</v>
      </c>
      <c r="D6" s="198"/>
      <c r="E6" s="202" t="str">
        <f>АНКЕТА!E20</f>
        <v>гп.Новосемейкино</v>
      </c>
      <c r="F6" s="203"/>
      <c r="G6" s="203"/>
      <c r="H6" s="203"/>
      <c r="I6" s="203"/>
      <c r="J6" s="203"/>
      <c r="K6" s="203"/>
      <c r="L6" s="203"/>
      <c r="M6" s="204"/>
      <c r="O6" s="123"/>
      <c r="P6" s="123"/>
      <c r="Q6" s="123"/>
      <c r="R6" s="123"/>
      <c r="S6" s="124"/>
      <c r="T6" s="205" t="s">
        <v>47</v>
      </c>
      <c r="U6" s="206"/>
      <c r="V6" s="206"/>
      <c r="W6" s="206"/>
      <c r="X6" s="206"/>
      <c r="Y6" s="206"/>
      <c r="Z6" s="207"/>
      <c r="AA6" s="202" t="str">
        <f>АНКЕТА!D12</f>
        <v>МУП"Жилкомсервис"</v>
      </c>
      <c r="AB6" s="208"/>
      <c r="AC6" s="208"/>
      <c r="AD6" s="208"/>
      <c r="AE6" s="209"/>
    </row>
    <row r="7" spans="1:31" ht="75.75" customHeight="1">
      <c r="A7" s="69"/>
      <c r="B7" s="69"/>
      <c r="C7" s="198" t="s">
        <v>48</v>
      </c>
      <c r="D7" s="215" t="s">
        <v>49</v>
      </c>
      <c r="E7" s="215" t="s">
        <v>50</v>
      </c>
      <c r="F7" s="199" t="s">
        <v>109</v>
      </c>
      <c r="G7" s="200"/>
      <c r="H7" s="200"/>
      <c r="I7" s="200"/>
      <c r="J7" s="200"/>
      <c r="K7" s="200"/>
      <c r="L7" s="200"/>
      <c r="M7" s="201"/>
      <c r="N7" s="193" t="s">
        <v>110</v>
      </c>
      <c r="O7" s="193"/>
      <c r="P7" s="193"/>
      <c r="Q7" s="193"/>
      <c r="R7" s="193"/>
      <c r="S7" s="193"/>
      <c r="T7" s="193" t="s">
        <v>155</v>
      </c>
      <c r="U7" s="193"/>
      <c r="V7" s="193"/>
      <c r="W7" s="193"/>
      <c r="X7" s="193"/>
      <c r="Y7" s="193"/>
      <c r="Z7" s="193"/>
      <c r="AA7" s="193" t="s">
        <v>112</v>
      </c>
      <c r="AB7" s="193" t="s">
        <v>118</v>
      </c>
      <c r="AC7" s="193"/>
      <c r="AD7" s="193"/>
      <c r="AE7" s="193"/>
    </row>
    <row r="8" spans="1:31" ht="36.75" customHeight="1">
      <c r="A8" s="69"/>
      <c r="B8" s="69"/>
      <c r="C8" s="198"/>
      <c r="D8" s="215"/>
      <c r="E8" s="215"/>
      <c r="F8" s="76">
        <v>2014</v>
      </c>
      <c r="G8" s="76">
        <v>2015</v>
      </c>
      <c r="H8" s="76">
        <v>2016</v>
      </c>
      <c r="I8" s="76">
        <v>2017</v>
      </c>
      <c r="J8" s="76">
        <v>2018</v>
      </c>
      <c r="K8" s="95">
        <v>2019</v>
      </c>
      <c r="L8" s="95">
        <v>2020</v>
      </c>
      <c r="M8" s="95">
        <v>2021</v>
      </c>
      <c r="N8" s="76">
        <v>2016</v>
      </c>
      <c r="O8" s="119">
        <v>2017</v>
      </c>
      <c r="P8" s="95">
        <v>2018</v>
      </c>
      <c r="Q8" s="95">
        <v>2019</v>
      </c>
      <c r="R8" s="95">
        <v>2020</v>
      </c>
      <c r="S8" s="76">
        <v>2021</v>
      </c>
      <c r="T8" s="76">
        <v>2015</v>
      </c>
      <c r="U8" s="121">
        <v>2016</v>
      </c>
      <c r="V8" s="76">
        <v>2017</v>
      </c>
      <c r="W8" s="95">
        <v>2018</v>
      </c>
      <c r="X8" s="95">
        <v>2019</v>
      </c>
      <c r="Y8" s="95">
        <v>2020</v>
      </c>
      <c r="Z8" s="76">
        <v>2021</v>
      </c>
      <c r="AA8" s="193"/>
      <c r="AB8" s="76">
        <v>2015</v>
      </c>
      <c r="AC8" s="76">
        <v>2016</v>
      </c>
      <c r="AD8" s="95">
        <v>2017</v>
      </c>
      <c r="AE8" s="95">
        <v>2018</v>
      </c>
    </row>
    <row r="9" spans="1:31" ht="36.75" customHeight="1">
      <c r="A9" s="69"/>
      <c r="B9" s="69"/>
      <c r="C9" s="211" t="s">
        <v>103</v>
      </c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213"/>
    </row>
    <row r="10" spans="1:31" ht="133.5" customHeight="1">
      <c r="A10" s="69"/>
      <c r="B10" s="69"/>
      <c r="C10" s="77">
        <v>1</v>
      </c>
      <c r="D10" s="98" t="s">
        <v>125</v>
      </c>
      <c r="E10" s="78" t="s">
        <v>104</v>
      </c>
      <c r="F10" s="125">
        <f>_xlfn.IFERROR(F11/F12*100%,"")</f>
        <v>0.125</v>
      </c>
      <c r="G10" s="125">
        <f>_xlfn.IFERROR(G11/G12*100%,"")</f>
        <v>0</v>
      </c>
      <c r="H10" s="125">
        <f>_xlfn.IFERROR(H11/H12*100%,"")</f>
        <v>0</v>
      </c>
      <c r="I10" s="125">
        <f>_xlfn.IFERROR(I11/I12*100%,"")</f>
      </c>
      <c r="J10" s="125">
        <f>_xlfn.IFERROR(J11/J12*100%,"")</f>
      </c>
      <c r="K10" s="79">
        <f>_xlfn.IFERROR(K11/K12*100%,"")</f>
      </c>
      <c r="L10" s="79">
        <f>_xlfn.IFERROR(L11/L12*100%,"")</f>
      </c>
      <c r="M10" s="79">
        <f>_xlfn.IFERROR(M11/M12*100%,"")</f>
      </c>
      <c r="N10" s="79">
        <f>_xlfn.IFERROR(N11/N12*100%,"")</f>
      </c>
      <c r="O10" s="79">
        <f>_xlfn.IFERROR(O11/O12*100%,"")</f>
      </c>
      <c r="P10" s="79">
        <f>_xlfn.IFERROR(P11/P12*100%,"")</f>
      </c>
      <c r="Q10" s="79"/>
      <c r="R10" s="79"/>
      <c r="S10" s="79">
        <f>_xlfn.IFERROR(S11/S12*100%,"")</f>
      </c>
      <c r="T10" s="131"/>
      <c r="U10" s="131">
        <v>0.179</v>
      </c>
      <c r="V10" s="131">
        <v>0.179</v>
      </c>
      <c r="W10" s="131">
        <v>0.179</v>
      </c>
      <c r="X10" s="79"/>
      <c r="Y10" s="79"/>
      <c r="Z10" s="79">
        <f>_xlfn.IFERROR(Z11/Z12*100%,"")</f>
      </c>
      <c r="AA10" s="80">
        <v>0.35</v>
      </c>
      <c r="AB10" s="79">
        <f>_xlfn.IFERROR(T10/G10,"")</f>
      </c>
      <c r="AC10" s="79">
        <f>_xlfn.IFERROR(U10/H10,"")</f>
      </c>
      <c r="AD10" s="79">
        <f>_xlfn.IFERROR(V10/I10,"")</f>
      </c>
      <c r="AE10" s="79">
        <f>_xlfn.IFERROR(W10/J10,"")</f>
      </c>
    </row>
    <row r="11" spans="1:31" ht="63.75" customHeight="1">
      <c r="A11" s="69"/>
      <c r="B11" s="69"/>
      <c r="C11" s="77" t="s">
        <v>51</v>
      </c>
      <c r="D11" s="99" t="s">
        <v>137</v>
      </c>
      <c r="E11" s="78" t="s">
        <v>115</v>
      </c>
      <c r="F11" s="127">
        <v>7</v>
      </c>
      <c r="G11" s="128">
        <v>0</v>
      </c>
      <c r="H11" s="130">
        <v>0</v>
      </c>
      <c r="I11" s="82" t="s">
        <v>114</v>
      </c>
      <c r="J11" s="82" t="s">
        <v>114</v>
      </c>
      <c r="K11" s="82" t="s">
        <v>114</v>
      </c>
      <c r="L11" s="82" t="s">
        <v>114</v>
      </c>
      <c r="M11" s="82" t="s">
        <v>114</v>
      </c>
      <c r="N11" s="112"/>
      <c r="O11" s="112"/>
      <c r="P11" s="112"/>
      <c r="Q11" s="112"/>
      <c r="R11" s="112"/>
      <c r="S11" s="112"/>
      <c r="T11" s="82" t="s">
        <v>114</v>
      </c>
      <c r="U11" s="82"/>
      <c r="V11" s="82" t="s">
        <v>114</v>
      </c>
      <c r="W11" s="82" t="s">
        <v>114</v>
      </c>
      <c r="X11" s="81"/>
      <c r="Y11" s="81"/>
      <c r="Z11" s="81"/>
      <c r="AA11" s="82" t="s">
        <v>114</v>
      </c>
      <c r="AB11" s="82" t="s">
        <v>114</v>
      </c>
      <c r="AC11" s="82" t="s">
        <v>114</v>
      </c>
      <c r="AD11" s="82" t="s">
        <v>114</v>
      </c>
      <c r="AE11" s="82" t="s">
        <v>114</v>
      </c>
    </row>
    <row r="12" spans="1:31" ht="33.75" customHeight="1">
      <c r="A12" s="69"/>
      <c r="C12" s="77" t="s">
        <v>52</v>
      </c>
      <c r="D12" s="99" t="s">
        <v>59</v>
      </c>
      <c r="E12" s="78" t="s">
        <v>115</v>
      </c>
      <c r="F12" s="127">
        <v>56</v>
      </c>
      <c r="G12" s="128">
        <v>56</v>
      </c>
      <c r="H12" s="129">
        <v>56</v>
      </c>
      <c r="I12" s="82" t="s">
        <v>114</v>
      </c>
      <c r="J12" s="82" t="s">
        <v>114</v>
      </c>
      <c r="K12" s="82" t="s">
        <v>114</v>
      </c>
      <c r="L12" s="82" t="s">
        <v>114</v>
      </c>
      <c r="M12" s="82" t="s">
        <v>114</v>
      </c>
      <c r="N12" s="112"/>
      <c r="O12" s="112"/>
      <c r="P12" s="112"/>
      <c r="Q12" s="112"/>
      <c r="R12" s="112"/>
      <c r="S12" s="112"/>
      <c r="T12" s="82" t="s">
        <v>114</v>
      </c>
      <c r="U12" s="82"/>
      <c r="V12" s="82" t="s">
        <v>114</v>
      </c>
      <c r="W12" s="82" t="s">
        <v>114</v>
      </c>
      <c r="X12" s="81"/>
      <c r="Y12" s="81"/>
      <c r="Z12" s="81"/>
      <c r="AA12" s="82" t="s">
        <v>114</v>
      </c>
      <c r="AB12" s="82" t="s">
        <v>114</v>
      </c>
      <c r="AC12" s="82" t="s">
        <v>114</v>
      </c>
      <c r="AD12" s="82" t="s">
        <v>114</v>
      </c>
      <c r="AE12" s="82" t="s">
        <v>114</v>
      </c>
    </row>
    <row r="13" spans="1:31" ht="96.75" customHeight="1">
      <c r="A13" s="69"/>
      <c r="C13" s="77">
        <v>2</v>
      </c>
      <c r="D13" s="98" t="s">
        <v>126</v>
      </c>
      <c r="E13" s="78" t="s">
        <v>104</v>
      </c>
      <c r="F13" s="125">
        <f>_xlfn.IFERROR(F14/F15*100%,"")</f>
        <v>0.046052631578947366</v>
      </c>
      <c r="G13" s="125">
        <f>_xlfn.IFERROR(G14/G15*100%,"")</f>
        <v>0</v>
      </c>
      <c r="H13" s="125">
        <f>_xlfn.IFERROR(H14/H15*100%,"")</f>
        <v>0</v>
      </c>
      <c r="I13" s="125">
        <f>_xlfn.IFERROR(I14/I15*100%,"")</f>
      </c>
      <c r="J13" s="125">
        <f>_xlfn.IFERROR(J14/J15*100%,"")</f>
      </c>
      <c r="K13" s="79">
        <f>_xlfn.IFERROR(K14/K15*100%,"")</f>
      </c>
      <c r="L13" s="79">
        <f>_xlfn.IFERROR(L14/L15*100%,"")</f>
      </c>
      <c r="M13" s="79">
        <f>_xlfn.IFERROR(M14/M15*100%,"")</f>
      </c>
      <c r="N13" s="79">
        <f>_xlfn.IFERROR(N14/N15*100%,"")</f>
      </c>
      <c r="O13" s="79">
        <f>_xlfn.IFERROR(O14/O15*100%,"")</f>
      </c>
      <c r="P13" s="79">
        <f>_xlfn.IFERROR(P14/P15*100%,"")</f>
      </c>
      <c r="Q13" s="79">
        <f>_xlfn.IFERROR(Q14/Q15*100%,"")</f>
      </c>
      <c r="R13" s="79">
        <f>_xlfn.IFERROR(R14/R15*100%,"")</f>
      </c>
      <c r="S13" s="79">
        <f>_xlfn.IFERROR(S14/S15*100%,"")</f>
      </c>
      <c r="T13" s="131"/>
      <c r="U13" s="131">
        <v>0.066</v>
      </c>
      <c r="V13" s="131">
        <v>0.066</v>
      </c>
      <c r="W13" s="131">
        <v>0.066</v>
      </c>
      <c r="X13" s="79">
        <f>_xlfn.IFERROR(X14/X15*100%,"")</f>
      </c>
      <c r="Y13" s="79">
        <f>_xlfn.IFERROR(Y14/Y15*100%,"")</f>
      </c>
      <c r="Z13" s="79">
        <f>_xlfn.IFERROR(Z14/Z15*100%,"")</f>
      </c>
      <c r="AA13" s="80">
        <v>0.35</v>
      </c>
      <c r="AB13" s="79">
        <f>_xlfn.IFERROR(T13/G13,"")</f>
      </c>
      <c r="AC13" s="79">
        <f>_xlfn.IFERROR(U13/H13,"")</f>
      </c>
      <c r="AD13" s="79">
        <f>_xlfn.IFERROR(V13/I13,"")</f>
      </c>
      <c r="AE13" s="79">
        <f>_xlfn.IFERROR(W13/J13,"")</f>
      </c>
    </row>
    <row r="14" spans="1:31" ht="70.5" customHeight="1" thickBot="1">
      <c r="A14" s="69"/>
      <c r="C14" s="97">
        <v>2.1</v>
      </c>
      <c r="D14" s="100" t="s">
        <v>138</v>
      </c>
      <c r="E14" s="78" t="s">
        <v>115</v>
      </c>
      <c r="F14" s="127">
        <v>7</v>
      </c>
      <c r="G14" s="128">
        <v>0</v>
      </c>
      <c r="H14" s="130">
        <v>0</v>
      </c>
      <c r="I14" s="82" t="s">
        <v>114</v>
      </c>
      <c r="J14" s="82" t="s">
        <v>114</v>
      </c>
      <c r="K14" s="82" t="s">
        <v>114</v>
      </c>
      <c r="L14" s="82" t="s">
        <v>114</v>
      </c>
      <c r="M14" s="82" t="s">
        <v>114</v>
      </c>
      <c r="N14" s="112"/>
      <c r="O14" s="112"/>
      <c r="P14" s="112"/>
      <c r="Q14" s="112"/>
      <c r="R14" s="112"/>
      <c r="S14" s="112"/>
      <c r="T14" s="82" t="s">
        <v>114</v>
      </c>
      <c r="U14" s="82"/>
      <c r="V14" s="82" t="s">
        <v>114</v>
      </c>
      <c r="W14" s="82" t="s">
        <v>114</v>
      </c>
      <c r="X14" s="81"/>
      <c r="Y14" s="81"/>
      <c r="Z14" s="81"/>
      <c r="AA14" s="82" t="s">
        <v>114</v>
      </c>
      <c r="AB14" s="82" t="s">
        <v>114</v>
      </c>
      <c r="AC14" s="82" t="s">
        <v>114</v>
      </c>
      <c r="AD14" s="82" t="s">
        <v>114</v>
      </c>
      <c r="AE14" s="82" t="s">
        <v>114</v>
      </c>
    </row>
    <row r="15" spans="3:31" ht="39.75" customHeight="1">
      <c r="C15" s="77" t="s">
        <v>54</v>
      </c>
      <c r="D15" s="99" t="s">
        <v>59</v>
      </c>
      <c r="E15" s="78" t="s">
        <v>115</v>
      </c>
      <c r="F15" s="127">
        <v>152</v>
      </c>
      <c r="G15" s="128">
        <v>164</v>
      </c>
      <c r="H15" s="129">
        <v>152</v>
      </c>
      <c r="I15" s="82" t="s">
        <v>114</v>
      </c>
      <c r="J15" s="82" t="s">
        <v>114</v>
      </c>
      <c r="K15" s="82" t="s">
        <v>114</v>
      </c>
      <c r="L15" s="82" t="s">
        <v>114</v>
      </c>
      <c r="M15" s="82" t="s">
        <v>114</v>
      </c>
      <c r="N15" s="112"/>
      <c r="O15" s="112"/>
      <c r="P15" s="112"/>
      <c r="Q15" s="112"/>
      <c r="R15" s="112"/>
      <c r="S15" s="112"/>
      <c r="T15" s="82" t="s">
        <v>114</v>
      </c>
      <c r="U15" s="82"/>
      <c r="V15" s="82" t="s">
        <v>114</v>
      </c>
      <c r="W15" s="82" t="s">
        <v>114</v>
      </c>
      <c r="X15" s="81"/>
      <c r="Y15" s="81"/>
      <c r="Z15" s="81"/>
      <c r="AA15" s="82" t="s">
        <v>114</v>
      </c>
      <c r="AB15" s="82" t="s">
        <v>114</v>
      </c>
      <c r="AC15" s="82" t="s">
        <v>114</v>
      </c>
      <c r="AD15" s="82" t="s">
        <v>114</v>
      </c>
      <c r="AE15" s="82" t="s">
        <v>114</v>
      </c>
    </row>
    <row r="16" spans="3:31" ht="39.75" customHeight="1">
      <c r="C16" s="214" t="s">
        <v>102</v>
      </c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214"/>
      <c r="AB16" s="214"/>
      <c r="AC16" s="214"/>
      <c r="AD16" s="214"/>
      <c r="AE16" s="214"/>
    </row>
    <row r="17" spans="3:31" ht="60">
      <c r="C17" s="77">
        <v>3</v>
      </c>
      <c r="D17" s="98" t="s">
        <v>124</v>
      </c>
      <c r="E17" s="78" t="s">
        <v>108</v>
      </c>
      <c r="F17" s="79">
        <f>_xlfn.IFERROR(F18/F19,"")</f>
        <v>0.06410256410256411</v>
      </c>
      <c r="G17" s="79">
        <f>_xlfn.IFERROR(G18/G19,"")</f>
        <v>0.06410256410256411</v>
      </c>
      <c r="H17" s="79">
        <f>_xlfn.IFERROR(H18/H19,"")</f>
        <v>0.22435897435897437</v>
      </c>
      <c r="I17" s="79">
        <f>_xlfn.IFERROR(I18/I19,"")</f>
      </c>
      <c r="J17" s="79">
        <f>_xlfn.IFERROR(J18/J19,"")</f>
      </c>
      <c r="K17" s="79">
        <f>_xlfn.IFERROR(K18/K19,"")</f>
      </c>
      <c r="L17" s="79">
        <f>_xlfn.IFERROR(L18/L19,"")</f>
      </c>
      <c r="M17" s="79">
        <f>_xlfn.IFERROR(M18/M19,"")</f>
      </c>
      <c r="N17" s="79">
        <f>_xlfn.IFERROR(N18/N19,"")</f>
      </c>
      <c r="O17" s="79">
        <f>_xlfn.IFERROR(O18/O19,"")</f>
      </c>
      <c r="P17" s="79">
        <f>_xlfn.IFERROR(P18/P19,"")</f>
      </c>
      <c r="Q17" s="79">
        <f>_xlfn.IFERROR(Q18/Q19,"")</f>
      </c>
      <c r="R17" s="79">
        <f>_xlfn.IFERROR(R18/R19,"")</f>
      </c>
      <c r="S17" s="79">
        <f>_xlfn.IFERROR(S18/S19,"")</f>
      </c>
      <c r="T17" s="128"/>
      <c r="U17" s="155">
        <v>0.192</v>
      </c>
      <c r="V17" s="154">
        <v>0.16</v>
      </c>
      <c r="W17" s="154">
        <v>0.128</v>
      </c>
      <c r="X17" s="79">
        <f>_xlfn.IFERROR(X18/X19,"")</f>
      </c>
      <c r="Y17" s="79">
        <f>_xlfn.IFERROR(Y18/Y19,"")</f>
      </c>
      <c r="Z17" s="79">
        <f>_xlfn.IFERROR(Z18/Z19,"")</f>
      </c>
      <c r="AA17" s="80">
        <v>0.3</v>
      </c>
      <c r="AB17" s="79">
        <f>_xlfn.IFERROR(T17/G17,"")</f>
        <v>0</v>
      </c>
      <c r="AC17" s="79">
        <f>_xlfn.IFERROR(U17/H17,"")</f>
        <v>0.8557714285714285</v>
      </c>
      <c r="AD17" s="79">
        <f>_xlfn.IFERROR(V17/I17,"")</f>
      </c>
      <c r="AE17" s="79">
        <f>_xlfn.IFERROR(W17/J17,"")</f>
      </c>
    </row>
    <row r="18" spans="3:31" ht="36.75" customHeight="1">
      <c r="C18" s="77" t="s">
        <v>55</v>
      </c>
      <c r="D18" s="99" t="s">
        <v>64</v>
      </c>
      <c r="E18" s="78" t="s">
        <v>115</v>
      </c>
      <c r="F18" s="127">
        <v>2</v>
      </c>
      <c r="G18" s="130">
        <v>2</v>
      </c>
      <c r="H18" s="130">
        <v>7</v>
      </c>
      <c r="I18" s="82" t="s">
        <v>114</v>
      </c>
      <c r="J18" s="82" t="s">
        <v>114</v>
      </c>
      <c r="K18" s="82" t="s">
        <v>114</v>
      </c>
      <c r="L18" s="82" t="s">
        <v>114</v>
      </c>
      <c r="M18" s="82" t="s">
        <v>114</v>
      </c>
      <c r="N18" s="112"/>
      <c r="O18" s="112"/>
      <c r="P18" s="112"/>
      <c r="Q18" s="112"/>
      <c r="R18" s="112"/>
      <c r="S18" s="112"/>
      <c r="T18" s="82" t="s">
        <v>114</v>
      </c>
      <c r="U18" s="82"/>
      <c r="V18" s="82" t="s">
        <v>114</v>
      </c>
      <c r="W18" s="82" t="s">
        <v>114</v>
      </c>
      <c r="X18" s="83"/>
      <c r="Y18" s="83"/>
      <c r="Z18" s="83"/>
      <c r="AA18" s="82" t="s">
        <v>114</v>
      </c>
      <c r="AB18" s="82" t="s">
        <v>114</v>
      </c>
      <c r="AC18" s="82" t="s">
        <v>114</v>
      </c>
      <c r="AD18" s="82" t="s">
        <v>114</v>
      </c>
      <c r="AE18" s="82" t="s">
        <v>114</v>
      </c>
    </row>
    <row r="19" spans="3:31" ht="32.25" customHeight="1">
      <c r="C19" s="77" t="s">
        <v>56</v>
      </c>
      <c r="D19" s="101" t="s">
        <v>62</v>
      </c>
      <c r="E19" s="78" t="s">
        <v>96</v>
      </c>
      <c r="F19" s="126">
        <v>31.2</v>
      </c>
      <c r="G19" s="129">
        <v>31.2</v>
      </c>
      <c r="H19" s="129">
        <v>31.2</v>
      </c>
      <c r="I19" s="82" t="s">
        <v>114</v>
      </c>
      <c r="J19" s="82" t="s">
        <v>114</v>
      </c>
      <c r="K19" s="82" t="s">
        <v>114</v>
      </c>
      <c r="L19" s="82" t="s">
        <v>114</v>
      </c>
      <c r="M19" s="82" t="s">
        <v>114</v>
      </c>
      <c r="N19" s="112"/>
      <c r="O19" s="112"/>
      <c r="P19" s="112"/>
      <c r="Q19" s="112"/>
      <c r="R19" s="112"/>
      <c r="S19" s="112"/>
      <c r="T19" s="82" t="s">
        <v>114</v>
      </c>
      <c r="U19" s="82"/>
      <c r="V19" s="82" t="s">
        <v>114</v>
      </c>
      <c r="W19" s="82" t="s">
        <v>114</v>
      </c>
      <c r="X19" s="83"/>
      <c r="Y19" s="83"/>
      <c r="Z19" s="83"/>
      <c r="AA19" s="82" t="s">
        <v>114</v>
      </c>
      <c r="AB19" s="82" t="s">
        <v>114</v>
      </c>
      <c r="AC19" s="82" t="s">
        <v>114</v>
      </c>
      <c r="AD19" s="82" t="s">
        <v>114</v>
      </c>
      <c r="AE19" s="82" t="s">
        <v>114</v>
      </c>
    </row>
    <row r="20" spans="3:31" ht="36" customHeight="1">
      <c r="C20" s="214" t="s">
        <v>101</v>
      </c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4"/>
      <c r="X20" s="214"/>
      <c r="Y20" s="214"/>
      <c r="Z20" s="214"/>
      <c r="AA20" s="214"/>
      <c r="AB20" s="214"/>
      <c r="AC20" s="214"/>
      <c r="AD20" s="214"/>
      <c r="AE20" s="214"/>
    </row>
    <row r="21" spans="3:31" ht="45">
      <c r="C21" s="77">
        <v>4</v>
      </c>
      <c r="D21" s="102" t="s">
        <v>123</v>
      </c>
      <c r="E21" s="78" t="s">
        <v>104</v>
      </c>
      <c r="F21" s="125">
        <f>_xlfn.IFERROR(F23/F22*100%,"")</f>
        <v>0.1702183001990521</v>
      </c>
      <c r="G21" s="125">
        <f>_xlfn.IFERROR(G23/G22*100%,"")</f>
        <v>0.1322419129962031</v>
      </c>
      <c r="H21" s="125">
        <f>_xlfn.IFERROR(H23/H22*100%,"")</f>
        <v>0.1267910568023374</v>
      </c>
      <c r="I21" s="125">
        <f>_xlfn.IFERROR(I23/I22*100%,"")</f>
      </c>
      <c r="J21" s="125">
        <f>_xlfn.IFERROR(J23/J22*100%,"")</f>
      </c>
      <c r="K21" s="93">
        <f>_xlfn.IFERROR(K23/K22*100%,"")</f>
      </c>
      <c r="L21" s="93">
        <f>_xlfn.IFERROR(L23/L22*100%,"")</f>
      </c>
      <c r="M21" s="93">
        <f>_xlfn.IFERROR(M23/M22*100%,"")</f>
      </c>
      <c r="N21" s="93">
        <f>_xlfn.IFERROR(N22/N23*100%,"")</f>
      </c>
      <c r="O21" s="93">
        <f>_xlfn.IFERROR(O22/O23*100%,"")</f>
      </c>
      <c r="P21" s="93">
        <f>_xlfn.IFERROR(P22/P23*100%,"")</f>
      </c>
      <c r="Q21" s="93">
        <f>_xlfn.IFERROR(Q22/Q23*100%,"")</f>
      </c>
      <c r="R21" s="93">
        <f>_xlfn.IFERROR(R22/R23*100%,"")</f>
      </c>
      <c r="S21" s="93">
        <f>_xlfn.IFERROR(S22/S23*100%,"")</f>
      </c>
      <c r="T21" s="128"/>
      <c r="U21" s="128">
        <v>17.194</v>
      </c>
      <c r="V21" s="128">
        <v>17.177</v>
      </c>
      <c r="W21" s="128">
        <v>17.16</v>
      </c>
      <c r="X21" s="93">
        <f>_xlfn.IFERROR(X22/X23*100%,"")</f>
      </c>
      <c r="Y21" s="93">
        <f>_xlfn.IFERROR(Y22/Y23*100%,"")</f>
      </c>
      <c r="Z21" s="93">
        <f>_xlfn.IFERROR(Z22/Z23*100%,"")</f>
      </c>
      <c r="AA21" s="84">
        <v>0</v>
      </c>
      <c r="AB21" s="79">
        <f>_xlfn.IFERROR(T21/G21,"")</f>
        <v>0</v>
      </c>
      <c r="AC21" s="79">
        <f>_xlfn.IFERROR(U21/H21,"")</f>
        <v>135.60893357648098</v>
      </c>
      <c r="AD21" s="79">
        <f>_xlfn.IFERROR(V21/I21,"")</f>
      </c>
      <c r="AE21" s="79">
        <f>_xlfn.IFERROR(W21/J21,"")</f>
      </c>
    </row>
    <row r="22" spans="3:31" ht="34.5" customHeight="1">
      <c r="C22" s="77" t="s">
        <v>60</v>
      </c>
      <c r="D22" s="101" t="s">
        <v>77</v>
      </c>
      <c r="E22" s="78" t="s">
        <v>97</v>
      </c>
      <c r="F22" s="150">
        <v>730462</v>
      </c>
      <c r="G22" s="151">
        <v>684246</v>
      </c>
      <c r="H22" s="151">
        <v>713615</v>
      </c>
      <c r="I22" s="82" t="s">
        <v>114</v>
      </c>
      <c r="J22" s="82" t="s">
        <v>114</v>
      </c>
      <c r="K22" s="82" t="s">
        <v>114</v>
      </c>
      <c r="L22" s="82" t="s">
        <v>114</v>
      </c>
      <c r="M22" s="82" t="s">
        <v>114</v>
      </c>
      <c r="N22" s="112"/>
      <c r="O22" s="112"/>
      <c r="P22" s="112"/>
      <c r="Q22" s="112"/>
      <c r="R22" s="112"/>
      <c r="S22" s="112"/>
      <c r="T22" s="82" t="s">
        <v>114</v>
      </c>
      <c r="U22" s="82"/>
      <c r="V22" s="82" t="s">
        <v>114</v>
      </c>
      <c r="W22" s="82" t="s">
        <v>114</v>
      </c>
      <c r="X22" s="83"/>
      <c r="Y22" s="83"/>
      <c r="Z22" s="83"/>
      <c r="AA22" s="82" t="s">
        <v>114</v>
      </c>
      <c r="AB22" s="82" t="s">
        <v>114</v>
      </c>
      <c r="AC22" s="82" t="s">
        <v>114</v>
      </c>
      <c r="AD22" s="82" t="s">
        <v>114</v>
      </c>
      <c r="AE22" s="82" t="s">
        <v>114</v>
      </c>
    </row>
    <row r="23" spans="3:31" ht="34.5" customHeight="1">
      <c r="C23" s="77" t="s">
        <v>69</v>
      </c>
      <c r="D23" s="101" t="s">
        <v>78</v>
      </c>
      <c r="E23" s="78" t="s">
        <v>97</v>
      </c>
      <c r="F23" s="150">
        <v>124338</v>
      </c>
      <c r="G23" s="129">
        <v>90486</v>
      </c>
      <c r="H23" s="129">
        <v>90480</v>
      </c>
      <c r="I23" s="82" t="s">
        <v>114</v>
      </c>
      <c r="J23" s="82" t="s">
        <v>114</v>
      </c>
      <c r="K23" s="82" t="s">
        <v>114</v>
      </c>
      <c r="L23" s="82" t="s">
        <v>114</v>
      </c>
      <c r="M23" s="82" t="s">
        <v>114</v>
      </c>
      <c r="N23" s="112"/>
      <c r="O23" s="112"/>
      <c r="P23" s="112"/>
      <c r="Q23" s="112"/>
      <c r="R23" s="112"/>
      <c r="S23" s="112"/>
      <c r="T23" s="82" t="s">
        <v>114</v>
      </c>
      <c r="U23" s="82"/>
      <c r="V23" s="82" t="s">
        <v>114</v>
      </c>
      <c r="W23" s="82" t="s">
        <v>114</v>
      </c>
      <c r="X23" s="83"/>
      <c r="Y23" s="83"/>
      <c r="Z23" s="83"/>
      <c r="AA23" s="82" t="s">
        <v>114</v>
      </c>
      <c r="AB23" s="82" t="s">
        <v>114</v>
      </c>
      <c r="AC23" s="82" t="s">
        <v>114</v>
      </c>
      <c r="AD23" s="82" t="s">
        <v>114</v>
      </c>
      <c r="AE23" s="82" t="s">
        <v>114</v>
      </c>
    </row>
    <row r="24" spans="3:31" ht="69" customHeight="1">
      <c r="C24" s="77">
        <v>5</v>
      </c>
      <c r="D24" s="102" t="s">
        <v>147</v>
      </c>
      <c r="E24" s="85" t="s">
        <v>107</v>
      </c>
      <c r="F24" s="79">
        <f>_xlfn.IFERROR(F25/F26,"")</f>
        <v>1.1517779158943244</v>
      </c>
      <c r="G24" s="79">
        <f>_xlfn.IFERROR(G25/G26,"")</f>
        <v>1.1519994271066254</v>
      </c>
      <c r="H24" s="79">
        <f>_xlfn.IFERROR(H25/H26,"")</f>
        <v>1.162267539219327</v>
      </c>
      <c r="I24" s="79">
        <f>_xlfn.IFERROR(I25/I26,"")</f>
      </c>
      <c r="J24" s="79">
        <f>_xlfn.IFERROR(J25/J26,"")</f>
      </c>
      <c r="K24" s="79">
        <f>_xlfn.IFERROR(K25/K26,"")</f>
      </c>
      <c r="L24" s="79">
        <f>_xlfn.IFERROR(L25/L26,"")</f>
      </c>
      <c r="M24" s="79">
        <f>_xlfn.IFERROR(M25/M26,"")</f>
      </c>
      <c r="N24" s="79">
        <f>_xlfn.IFERROR(N25/N26,"")</f>
      </c>
      <c r="O24" s="79">
        <f>_xlfn.IFERROR(O25/O26,"")</f>
      </c>
      <c r="P24" s="79">
        <f>_xlfn.IFERROR(P25/P26,"")</f>
      </c>
      <c r="Q24" s="79">
        <f>_xlfn.IFERROR(Q25/Q26,"")</f>
      </c>
      <c r="R24" s="79">
        <f>_xlfn.IFERROR(R25/R26,"")</f>
      </c>
      <c r="S24" s="79">
        <f>_xlfn.IFERROR(S25/S26,"")</f>
      </c>
      <c r="T24" s="128"/>
      <c r="U24" s="128">
        <v>1.64</v>
      </c>
      <c r="V24" s="128">
        <v>1.594</v>
      </c>
      <c r="W24" s="128">
        <v>1.576</v>
      </c>
      <c r="X24" s="79">
        <f>_xlfn.IFERROR(X25/X26,"")</f>
      </c>
      <c r="Y24" s="79">
        <f>_xlfn.IFERROR(Y25/Y26,"")</f>
      </c>
      <c r="Z24" s="79">
        <f>_xlfn.IFERROR(Z25/Z26,"")</f>
      </c>
      <c r="AA24" s="84">
        <v>0</v>
      </c>
      <c r="AB24" s="79">
        <f>_xlfn.IFERROR(T24/G24,"")</f>
        <v>0</v>
      </c>
      <c r="AC24" s="79">
        <f>_xlfn.IFERROR(U24/H24,"")</f>
        <v>1.4110348475373895</v>
      </c>
      <c r="AD24" s="79">
        <f>_xlfn.IFERROR(V24/I24,"")</f>
      </c>
      <c r="AE24" s="79">
        <f>_xlfn.IFERROR(W24/J24,"")</f>
      </c>
    </row>
    <row r="25" spans="3:31" ht="39.75" customHeight="1">
      <c r="C25" s="77" t="s">
        <v>63</v>
      </c>
      <c r="D25" s="101" t="s">
        <v>81</v>
      </c>
      <c r="E25" s="78" t="s">
        <v>99</v>
      </c>
      <c r="F25" s="152">
        <v>841330</v>
      </c>
      <c r="G25" s="153">
        <v>788251</v>
      </c>
      <c r="H25" s="130">
        <f>1508021*0.55</f>
        <v>829411.55</v>
      </c>
      <c r="I25" s="82" t="s">
        <v>114</v>
      </c>
      <c r="J25" s="82" t="s">
        <v>114</v>
      </c>
      <c r="K25" s="82" t="s">
        <v>114</v>
      </c>
      <c r="L25" s="82" t="s">
        <v>114</v>
      </c>
      <c r="M25" s="82" t="s">
        <v>114</v>
      </c>
      <c r="N25" s="112"/>
      <c r="O25" s="112"/>
      <c r="P25" s="112"/>
      <c r="Q25" s="112"/>
      <c r="R25" s="112"/>
      <c r="S25" s="112"/>
      <c r="T25" s="82" t="s">
        <v>114</v>
      </c>
      <c r="U25" s="82"/>
      <c r="V25" s="82" t="s">
        <v>114</v>
      </c>
      <c r="W25" s="82" t="s">
        <v>114</v>
      </c>
      <c r="X25" s="83"/>
      <c r="Y25" s="83"/>
      <c r="Z25" s="83"/>
      <c r="AA25" s="82" t="s">
        <v>114</v>
      </c>
      <c r="AB25" s="82" t="s">
        <v>114</v>
      </c>
      <c r="AC25" s="82" t="s">
        <v>114</v>
      </c>
      <c r="AD25" s="82" t="s">
        <v>114</v>
      </c>
      <c r="AE25" s="82" t="s">
        <v>114</v>
      </c>
    </row>
    <row r="26" spans="3:31" ht="34.5" customHeight="1">
      <c r="C26" s="77" t="s">
        <v>66</v>
      </c>
      <c r="D26" s="101" t="s">
        <v>82</v>
      </c>
      <c r="E26" s="78" t="s">
        <v>97</v>
      </c>
      <c r="F26" s="150">
        <v>730462</v>
      </c>
      <c r="G26" s="151">
        <v>684246</v>
      </c>
      <c r="H26" s="151">
        <v>713615</v>
      </c>
      <c r="I26" s="82" t="s">
        <v>114</v>
      </c>
      <c r="J26" s="82" t="s">
        <v>114</v>
      </c>
      <c r="K26" s="82" t="s">
        <v>114</v>
      </c>
      <c r="L26" s="82" t="s">
        <v>114</v>
      </c>
      <c r="M26" s="82" t="s">
        <v>114</v>
      </c>
      <c r="N26" s="112"/>
      <c r="O26" s="112"/>
      <c r="P26" s="112"/>
      <c r="Q26" s="112"/>
      <c r="R26" s="112"/>
      <c r="S26" s="112"/>
      <c r="T26" s="82" t="s">
        <v>114</v>
      </c>
      <c r="U26" s="82"/>
      <c r="V26" s="82" t="s">
        <v>114</v>
      </c>
      <c r="W26" s="82" t="s">
        <v>114</v>
      </c>
      <c r="X26" s="83"/>
      <c r="Y26" s="83"/>
      <c r="Z26" s="83"/>
      <c r="AA26" s="82" t="s">
        <v>114</v>
      </c>
      <c r="AB26" s="82" t="s">
        <v>114</v>
      </c>
      <c r="AC26" s="82" t="s">
        <v>114</v>
      </c>
      <c r="AD26" s="82" t="s">
        <v>114</v>
      </c>
      <c r="AE26" s="82" t="s">
        <v>114</v>
      </c>
    </row>
    <row r="27" spans="3:31" ht="70.5" customHeight="1">
      <c r="C27" s="77">
        <v>6</v>
      </c>
      <c r="D27" s="102" t="s">
        <v>146</v>
      </c>
      <c r="E27" s="85" t="s">
        <v>107</v>
      </c>
      <c r="F27" s="79">
        <f>_xlfn.IFERROR(F28/F29,"")</f>
        <v>0.7677264525738505</v>
      </c>
      <c r="G27" s="79">
        <f>_xlfn.IFERROR(G28/G29,"")</f>
        <v>0.9137079354501159</v>
      </c>
      <c r="H27" s="79">
        <f>_xlfn.IFERROR(H28/H29,"")</f>
        <v>0.9509461684521765</v>
      </c>
      <c r="I27" s="79">
        <f>_xlfn.IFERROR(I28/I29,"")</f>
      </c>
      <c r="J27" s="79">
        <f>_xlfn.IFERROR(J28/J29,"")</f>
      </c>
      <c r="K27" s="79">
        <f>_xlfn.IFERROR(K28/K29,"")</f>
      </c>
      <c r="L27" s="79">
        <f>_xlfn.IFERROR(L28/L29,"")</f>
      </c>
      <c r="M27" s="79">
        <f>_xlfn.IFERROR(M28/M29,"")</f>
      </c>
      <c r="N27" s="79">
        <f>_xlfn.IFERROR(N28/N29,"")</f>
      </c>
      <c r="O27" s="79">
        <f>_xlfn.IFERROR(O28/O29,"")</f>
      </c>
      <c r="P27" s="79">
        <f>_xlfn.IFERROR(P28/P29,"")</f>
      </c>
      <c r="Q27" s="79">
        <f>_xlfn.IFERROR(Q28/Q29,"")</f>
      </c>
      <c r="R27" s="79">
        <f>_xlfn.IFERROR(R28/R29,"")</f>
      </c>
      <c r="S27" s="79">
        <f>_xlfn.IFERROR(S28/S29,"")</f>
      </c>
      <c r="T27" s="128"/>
      <c r="U27" s="128">
        <v>1.094</v>
      </c>
      <c r="V27" s="128">
        <v>1.063</v>
      </c>
      <c r="W27" s="128">
        <v>1.05</v>
      </c>
      <c r="X27" s="79">
        <f>_xlfn.IFERROR(X28/X29,"")</f>
      </c>
      <c r="Y27" s="79">
        <f>_xlfn.IFERROR(Y28/Y29,"")</f>
      </c>
      <c r="Z27" s="79">
        <f>_xlfn.IFERROR(Z28/Z29,"")</f>
      </c>
      <c r="AA27" s="84">
        <v>0</v>
      </c>
      <c r="AB27" s="79">
        <f>_xlfn.IFERROR(T27/G27,"")</f>
        <v>0</v>
      </c>
      <c r="AC27" s="79">
        <f>_xlfn.IFERROR(U27/H27,"")</f>
        <v>1.1504331541507418</v>
      </c>
      <c r="AD27" s="79">
        <f>_xlfn.IFERROR(V27/I27,"")</f>
      </c>
      <c r="AE27" s="79">
        <f>_xlfn.IFERROR(W27/J27,"")</f>
      </c>
    </row>
    <row r="28" spans="3:31" ht="57" customHeight="1">
      <c r="C28" s="77" t="s">
        <v>70</v>
      </c>
      <c r="D28" s="101" t="s">
        <v>139</v>
      </c>
      <c r="E28" s="78" t="s">
        <v>99</v>
      </c>
      <c r="F28" s="152">
        <v>560795</v>
      </c>
      <c r="G28" s="153">
        <v>625201</v>
      </c>
      <c r="H28" s="130">
        <f>1508021-H25</f>
        <v>678609.45</v>
      </c>
      <c r="I28" s="82" t="s">
        <v>114</v>
      </c>
      <c r="J28" s="82" t="s">
        <v>114</v>
      </c>
      <c r="K28" s="82" t="s">
        <v>114</v>
      </c>
      <c r="L28" s="82" t="s">
        <v>114</v>
      </c>
      <c r="M28" s="82" t="s">
        <v>114</v>
      </c>
      <c r="N28" s="112"/>
      <c r="O28" s="112"/>
      <c r="P28" s="112"/>
      <c r="Q28" s="112"/>
      <c r="R28" s="112"/>
      <c r="S28" s="112"/>
      <c r="T28" s="82" t="s">
        <v>114</v>
      </c>
      <c r="U28" s="82"/>
      <c r="V28" s="82" t="s">
        <v>114</v>
      </c>
      <c r="W28" s="82" t="s">
        <v>114</v>
      </c>
      <c r="X28" s="83"/>
      <c r="Y28" s="83"/>
      <c r="Z28" s="83"/>
      <c r="AA28" s="82" t="s">
        <v>114</v>
      </c>
      <c r="AB28" s="82" t="s">
        <v>114</v>
      </c>
      <c r="AC28" s="82" t="s">
        <v>114</v>
      </c>
      <c r="AD28" s="82" t="s">
        <v>114</v>
      </c>
      <c r="AE28" s="82" t="s">
        <v>114</v>
      </c>
    </row>
    <row r="29" spans="3:31" ht="34.5" customHeight="1">
      <c r="C29" s="77" t="s">
        <v>72</v>
      </c>
      <c r="D29" s="101" t="s">
        <v>83</v>
      </c>
      <c r="E29" s="78" t="s">
        <v>97</v>
      </c>
      <c r="F29" s="152">
        <v>730462</v>
      </c>
      <c r="G29" s="153">
        <v>684246</v>
      </c>
      <c r="H29" s="151">
        <v>713615</v>
      </c>
      <c r="I29" s="82" t="s">
        <v>114</v>
      </c>
      <c r="J29" s="82" t="s">
        <v>114</v>
      </c>
      <c r="K29" s="82" t="s">
        <v>114</v>
      </c>
      <c r="L29" s="82" t="s">
        <v>114</v>
      </c>
      <c r="M29" s="82" t="s">
        <v>114</v>
      </c>
      <c r="N29" s="112"/>
      <c r="O29" s="112"/>
      <c r="P29" s="112"/>
      <c r="Q29" s="112"/>
      <c r="R29" s="112"/>
      <c r="S29" s="112"/>
      <c r="T29" s="82" t="s">
        <v>114</v>
      </c>
      <c r="U29" s="82"/>
      <c r="V29" s="82" t="s">
        <v>114</v>
      </c>
      <c r="W29" s="82" t="s">
        <v>114</v>
      </c>
      <c r="X29" s="83"/>
      <c r="Y29" s="83"/>
      <c r="Z29" s="83"/>
      <c r="AA29" s="82" t="s">
        <v>114</v>
      </c>
      <c r="AB29" s="82" t="s">
        <v>114</v>
      </c>
      <c r="AC29" s="82" t="s">
        <v>114</v>
      </c>
      <c r="AD29" s="82" t="s">
        <v>114</v>
      </c>
      <c r="AE29" s="82" t="s">
        <v>114</v>
      </c>
    </row>
    <row r="30" spans="3:31" ht="117" customHeight="1">
      <c r="C30" s="77">
        <v>7</v>
      </c>
      <c r="D30" s="102" t="s">
        <v>120</v>
      </c>
      <c r="E30" s="82" t="s">
        <v>114</v>
      </c>
      <c r="F30" s="82" t="s">
        <v>114</v>
      </c>
      <c r="G30" s="82" t="s">
        <v>114</v>
      </c>
      <c r="H30" s="82" t="s">
        <v>114</v>
      </c>
      <c r="I30" s="82" t="s">
        <v>114</v>
      </c>
      <c r="J30" s="82" t="s">
        <v>114</v>
      </c>
      <c r="K30" s="82" t="s">
        <v>114</v>
      </c>
      <c r="L30" s="82" t="s">
        <v>114</v>
      </c>
      <c r="M30" s="82" t="s">
        <v>114</v>
      </c>
      <c r="N30" s="82" t="s">
        <v>114</v>
      </c>
      <c r="O30" s="82"/>
      <c r="P30" s="82" t="s">
        <v>114</v>
      </c>
      <c r="Q30" s="82" t="s">
        <v>114</v>
      </c>
      <c r="R30" s="82" t="s">
        <v>114</v>
      </c>
      <c r="S30" s="82" t="s">
        <v>114</v>
      </c>
      <c r="T30" s="82" t="s">
        <v>114</v>
      </c>
      <c r="U30" s="82"/>
      <c r="V30" s="82" t="s">
        <v>114</v>
      </c>
      <c r="W30" s="82" t="s">
        <v>114</v>
      </c>
      <c r="X30" s="82" t="s">
        <v>114</v>
      </c>
      <c r="Y30" s="82" t="s">
        <v>114</v>
      </c>
      <c r="Z30" s="82" t="s">
        <v>114</v>
      </c>
      <c r="AA30" s="82" t="s">
        <v>114</v>
      </c>
      <c r="AB30" s="79">
        <f>SUM(MIN(1,AB10)*$AA$10,MIN(1,AB13)*$AA$13,MIN(1,AB17)*$AA$17,MIN(1,AB21)*$AA$21,MIN(1,AB24)*$AA$24,MIN(1,AB27)*$AA$27)</f>
        <v>0.7</v>
      </c>
      <c r="AC30" s="79">
        <f>SUM(MIN(1,AC10)*$AA$10,MIN(1,AC13)*$AA$13,MIN(1,AC17)*$AA$17,MIN(1,AC21)*$AA$21,MIN(1,AC24)*$AA$24,MIN(1,AC27)*$AA$27)</f>
        <v>0.9567314285714286</v>
      </c>
      <c r="AD30" s="79">
        <f>SUM(MIN(1,AD10)*$AA$10,MIN(1,AD13)*$AA$13,MIN(1,AD17)*$AA$17,MIN(1,AD21)*$AA$21,MIN(1,AD24)*$AA$24,MIN(1,AD27)*$AA$27)</f>
        <v>1</v>
      </c>
      <c r="AE30" s="79">
        <f>SUM(MIN(1,AE10)*$AA$10,MIN(1,AE13)*$AA$13,MIN(1,AE17)*$AA$17,MIN(1,AE21)*$AA$21,MIN(1,AE24)*$AA$24,MIN(1,AE27)*$AA$27)</f>
        <v>1</v>
      </c>
    </row>
    <row r="32" spans="4:26" ht="15">
      <c r="D32" s="94"/>
      <c r="P32" s="210"/>
      <c r="Q32" s="210"/>
      <c r="R32" s="210"/>
      <c r="S32" s="210"/>
      <c r="T32" s="210"/>
      <c r="U32" s="210"/>
      <c r="V32" s="210"/>
      <c r="W32" s="210"/>
      <c r="X32" s="210"/>
      <c r="Y32" s="210"/>
      <c r="Z32" s="210"/>
    </row>
  </sheetData>
  <sheetProtection formatCells="0" formatColumns="0"/>
  <mergeCells count="19">
    <mergeCell ref="P32:Z32"/>
    <mergeCell ref="AA7:AA8"/>
    <mergeCell ref="C9:AE9"/>
    <mergeCell ref="C16:AE16"/>
    <mergeCell ref="C20:AE20"/>
    <mergeCell ref="C7:C8"/>
    <mergeCell ref="D7:D8"/>
    <mergeCell ref="N7:S7"/>
    <mergeCell ref="E7:E8"/>
    <mergeCell ref="T7:Z7"/>
    <mergeCell ref="AB7:AE7"/>
    <mergeCell ref="C3:AE3"/>
    <mergeCell ref="F1:N1"/>
    <mergeCell ref="C4:Z4"/>
    <mergeCell ref="C6:D6"/>
    <mergeCell ref="F7:M7"/>
    <mergeCell ref="E6:M6"/>
    <mergeCell ref="T6:Z6"/>
    <mergeCell ref="AA6:AE6"/>
  </mergeCells>
  <printOptions/>
  <pageMargins left="0.4724409448818898" right="0.4724409448818898" top="0.4724409448818898" bottom="0.4724409448818898" header="0.5118110236220472" footer="0.5118110236220472"/>
  <pageSetup fitToHeight="200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>
    <tabColor rgb="FF002060"/>
    <pageSetUpPr fitToPage="1"/>
  </sheetPr>
  <dimension ref="A2:AC32"/>
  <sheetViews>
    <sheetView tabSelected="1" zoomScale="80" zoomScaleNormal="80" zoomScalePageLayoutView="0" workbookViewId="0" topLeftCell="A1">
      <pane xSplit="5" ySplit="8" topLeftCell="G9" activePane="bottomRight" state="frozen"/>
      <selection pane="topLeft" activeCell="A2" sqref="A2"/>
      <selection pane="topRight" activeCell="F2" sqref="F2"/>
      <selection pane="bottomLeft" activeCell="A11" sqref="A11"/>
      <selection pane="bottomRight" activeCell="C23" sqref="C23:X23"/>
    </sheetView>
  </sheetViews>
  <sheetFormatPr defaultColWidth="9.00390625" defaultRowHeight="12.75"/>
  <cols>
    <col min="1" max="2" width="3.75390625" style="68" customWidth="1"/>
    <col min="3" max="3" width="8.75390625" style="68" customWidth="1"/>
    <col min="4" max="4" width="70.25390625" style="68" customWidth="1"/>
    <col min="5" max="5" width="16.75390625" style="68" customWidth="1"/>
    <col min="6" max="6" width="16.25390625" style="68" customWidth="1"/>
    <col min="7" max="10" width="11.25390625" style="68" customWidth="1"/>
    <col min="11" max="12" width="11.25390625" style="68" hidden="1" customWidth="1"/>
    <col min="13" max="13" width="12.625" style="68" hidden="1" customWidth="1"/>
    <col min="14" max="17" width="13.75390625" style="68" customWidth="1"/>
    <col min="18" max="19" width="13.75390625" style="68" hidden="1" customWidth="1"/>
    <col min="20" max="20" width="24.375" style="68" customWidth="1"/>
    <col min="21" max="24" width="16.125" style="68" customWidth="1"/>
    <col min="25" max="16384" width="9.125" style="68" customWidth="1"/>
  </cols>
  <sheetData>
    <row r="2" spans="3:19" ht="15"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</row>
    <row r="3" spans="1:24" ht="40.5" customHeight="1">
      <c r="A3" s="73"/>
      <c r="B3" s="73"/>
      <c r="C3" s="194" t="s">
        <v>94</v>
      </c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6"/>
    </row>
    <row r="4" spans="1:24" ht="15" customHeight="1" hidden="1">
      <c r="A4" s="69"/>
      <c r="B4" s="69"/>
      <c r="C4" s="197" t="s">
        <v>45</v>
      </c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69"/>
      <c r="U4" s="69"/>
      <c r="V4" s="69"/>
      <c r="W4" s="69"/>
      <c r="X4" s="69"/>
    </row>
    <row r="5" spans="1:21" ht="20.25" customHeight="1">
      <c r="A5" s="69"/>
      <c r="B5" s="69"/>
      <c r="C5" s="113" t="s">
        <v>152</v>
      </c>
      <c r="D5" s="96"/>
      <c r="E5" s="72"/>
      <c r="T5" s="92"/>
      <c r="U5" s="91"/>
    </row>
    <row r="6" spans="1:24" ht="53.25" customHeight="1">
      <c r="A6" s="69"/>
      <c r="B6" s="69"/>
      <c r="C6" s="198" t="s">
        <v>46</v>
      </c>
      <c r="D6" s="198"/>
      <c r="E6" s="217" t="str">
        <f>АНКЕТА!E20</f>
        <v>гп.Новосемейкино</v>
      </c>
      <c r="F6" s="218"/>
      <c r="G6" s="218"/>
      <c r="H6" s="218"/>
      <c r="I6" s="218"/>
      <c r="J6" s="218"/>
      <c r="K6" s="218"/>
      <c r="L6" s="218"/>
      <c r="M6" s="218"/>
      <c r="N6" s="205" t="s">
        <v>47</v>
      </c>
      <c r="O6" s="206"/>
      <c r="P6" s="206"/>
      <c r="Q6" s="206"/>
      <c r="R6" s="206"/>
      <c r="S6" s="207"/>
      <c r="T6" s="202" t="str">
        <f>АНКЕТА!D12</f>
        <v>МУП"Жилкомсервис"</v>
      </c>
      <c r="U6" s="208"/>
      <c r="V6" s="208"/>
      <c r="W6" s="208"/>
      <c r="X6" s="209"/>
    </row>
    <row r="7" spans="1:24" ht="52.5" customHeight="1">
      <c r="A7" s="69"/>
      <c r="B7" s="69"/>
      <c r="C7" s="198" t="s">
        <v>48</v>
      </c>
      <c r="D7" s="215" t="s">
        <v>49</v>
      </c>
      <c r="E7" s="215" t="s">
        <v>50</v>
      </c>
      <c r="F7" s="193" t="s">
        <v>109</v>
      </c>
      <c r="G7" s="193"/>
      <c r="H7" s="193"/>
      <c r="I7" s="193"/>
      <c r="J7" s="193"/>
      <c r="K7" s="193"/>
      <c r="L7" s="193"/>
      <c r="M7" s="193"/>
      <c r="N7" s="193" t="s">
        <v>155</v>
      </c>
      <c r="O7" s="193"/>
      <c r="P7" s="193"/>
      <c r="Q7" s="193"/>
      <c r="R7" s="193"/>
      <c r="S7" s="193"/>
      <c r="T7" s="193" t="s">
        <v>112</v>
      </c>
      <c r="U7" s="193" t="s">
        <v>118</v>
      </c>
      <c r="V7" s="193"/>
      <c r="W7" s="193"/>
      <c r="X7" s="193"/>
    </row>
    <row r="8" spans="1:24" ht="36.75" customHeight="1">
      <c r="A8" s="69"/>
      <c r="B8" s="69"/>
      <c r="C8" s="198"/>
      <c r="D8" s="215"/>
      <c r="E8" s="215"/>
      <c r="F8" s="95">
        <v>2014</v>
      </c>
      <c r="G8" s="95">
        <v>2015</v>
      </c>
      <c r="H8" s="95">
        <v>2016</v>
      </c>
      <c r="I8" s="95">
        <v>2017</v>
      </c>
      <c r="J8" s="95">
        <v>2018</v>
      </c>
      <c r="K8" s="95">
        <v>2019</v>
      </c>
      <c r="L8" s="95">
        <v>2020</v>
      </c>
      <c r="M8" s="95">
        <v>2021</v>
      </c>
      <c r="N8" s="95">
        <v>2015</v>
      </c>
      <c r="O8" s="95">
        <v>2016</v>
      </c>
      <c r="P8" s="95">
        <v>2017</v>
      </c>
      <c r="Q8" s="95">
        <v>2018</v>
      </c>
      <c r="R8" s="95">
        <v>2019</v>
      </c>
      <c r="S8" s="95">
        <v>2020</v>
      </c>
      <c r="T8" s="193"/>
      <c r="U8" s="95">
        <v>2015</v>
      </c>
      <c r="V8" s="95">
        <v>2016</v>
      </c>
      <c r="W8" s="95">
        <v>2017</v>
      </c>
      <c r="X8" s="95">
        <v>2018</v>
      </c>
    </row>
    <row r="9" spans="1:24" ht="33.75" customHeight="1">
      <c r="A9" s="69"/>
      <c r="C9" s="214" t="s">
        <v>100</v>
      </c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4"/>
    </row>
    <row r="10" spans="1:24" ht="60">
      <c r="A10" s="69"/>
      <c r="C10" s="86" t="s">
        <v>127</v>
      </c>
      <c r="D10" s="103" t="s">
        <v>106</v>
      </c>
      <c r="E10" s="88" t="s">
        <v>104</v>
      </c>
      <c r="F10" s="137">
        <f>_xlfn.IFERROR(F11/F12*100%,"")</f>
        <v>0</v>
      </c>
      <c r="G10" s="137">
        <f>_xlfn.IFERROR(G11/G12*100%,"")</f>
        <v>0</v>
      </c>
      <c r="H10" s="137">
        <f>_xlfn.IFERROR(H11/H12*100%,"")</f>
        <v>0</v>
      </c>
      <c r="I10" s="137">
        <f>_xlfn.IFERROR(I11/I12*100%,"")</f>
      </c>
      <c r="J10" s="137">
        <f>_xlfn.IFERROR(J11/J12*100%,"")</f>
      </c>
      <c r="K10" s="137">
        <f>_xlfn.IFERROR(K11/K12*100%,"")</f>
      </c>
      <c r="L10" s="137">
        <f>_xlfn.IFERROR(L11/L12*100%,"")</f>
      </c>
      <c r="M10" s="137">
        <f>_xlfn.IFERROR(M11/M12*100%,"")</f>
      </c>
      <c r="N10" s="138"/>
      <c r="O10" s="138">
        <v>0.1</v>
      </c>
      <c r="P10" s="138">
        <v>0.1</v>
      </c>
      <c r="Q10" s="138">
        <v>0.1</v>
      </c>
      <c r="R10" s="131">
        <f>_xlfn.IFERROR(R11/R12*100%,"")</f>
      </c>
      <c r="S10" s="131">
        <f>_xlfn.IFERROR(S11/S12*100%,"")</f>
      </c>
      <c r="T10" s="87" t="s">
        <v>134</v>
      </c>
      <c r="U10" s="79">
        <f>_xlfn.IFERROR(N10/G10,"")</f>
      </c>
      <c r="V10" s="79">
        <f>_xlfn.IFERROR(O10/H10,"")</f>
      </c>
      <c r="W10" s="79">
        <f>_xlfn.IFERROR(P10/I10,"")</f>
      </c>
      <c r="X10" s="79">
        <f>_xlfn.IFERROR(Q10/J10,"")</f>
      </c>
    </row>
    <row r="11" spans="1:24" ht="33.75" customHeight="1">
      <c r="A11" s="69"/>
      <c r="C11" s="86" t="s">
        <v>51</v>
      </c>
      <c r="D11" s="104" t="s">
        <v>71</v>
      </c>
      <c r="E11" s="88" t="s">
        <v>97</v>
      </c>
      <c r="F11" s="132">
        <v>0</v>
      </c>
      <c r="G11" s="133">
        <v>0</v>
      </c>
      <c r="H11" s="133">
        <v>0</v>
      </c>
      <c r="I11" s="82" t="s">
        <v>114</v>
      </c>
      <c r="J11" s="82" t="s">
        <v>114</v>
      </c>
      <c r="K11" s="82" t="s">
        <v>114</v>
      </c>
      <c r="L11" s="82" t="s">
        <v>114</v>
      </c>
      <c r="M11" s="82" t="s">
        <v>114</v>
      </c>
      <c r="N11" s="82" t="s">
        <v>114</v>
      </c>
      <c r="O11" s="82" t="s">
        <v>114</v>
      </c>
      <c r="P11" s="82" t="s">
        <v>114</v>
      </c>
      <c r="Q11" s="82" t="s">
        <v>114</v>
      </c>
      <c r="R11" s="82" t="s">
        <v>114</v>
      </c>
      <c r="S11" s="82" t="s">
        <v>114</v>
      </c>
      <c r="T11" s="82" t="s">
        <v>114</v>
      </c>
      <c r="U11" s="82" t="s">
        <v>114</v>
      </c>
      <c r="V11" s="82" t="s">
        <v>114</v>
      </c>
      <c r="W11" s="82" t="s">
        <v>114</v>
      </c>
      <c r="X11" s="82" t="s">
        <v>114</v>
      </c>
    </row>
    <row r="12" spans="1:24" ht="46.5" customHeight="1">
      <c r="A12" s="69"/>
      <c r="C12" s="86" t="s">
        <v>52</v>
      </c>
      <c r="D12" s="104" t="s">
        <v>73</v>
      </c>
      <c r="E12" s="88" t="s">
        <v>97</v>
      </c>
      <c r="F12" s="132">
        <v>614300</v>
      </c>
      <c r="G12" s="156">
        <v>580603</v>
      </c>
      <c r="H12" s="156">
        <v>637062</v>
      </c>
      <c r="I12" s="82" t="s">
        <v>114</v>
      </c>
      <c r="J12" s="82" t="s">
        <v>114</v>
      </c>
      <c r="K12" s="82" t="s">
        <v>114</v>
      </c>
      <c r="L12" s="82" t="s">
        <v>114</v>
      </c>
      <c r="M12" s="82" t="s">
        <v>114</v>
      </c>
      <c r="N12" s="82" t="s">
        <v>114</v>
      </c>
      <c r="O12" s="82" t="s">
        <v>114</v>
      </c>
      <c r="P12" s="82" t="s">
        <v>114</v>
      </c>
      <c r="Q12" s="82" t="s">
        <v>114</v>
      </c>
      <c r="R12" s="82" t="s">
        <v>114</v>
      </c>
      <c r="S12" s="82" t="s">
        <v>114</v>
      </c>
      <c r="T12" s="82" t="s">
        <v>114</v>
      </c>
      <c r="U12" s="82" t="s">
        <v>114</v>
      </c>
      <c r="V12" s="82" t="s">
        <v>114</v>
      </c>
      <c r="W12" s="82" t="s">
        <v>114</v>
      </c>
      <c r="X12" s="82" t="s">
        <v>114</v>
      </c>
    </row>
    <row r="13" spans="1:24" ht="60">
      <c r="A13" s="69"/>
      <c r="C13" s="86" t="s">
        <v>88</v>
      </c>
      <c r="D13" s="105" t="s">
        <v>116</v>
      </c>
      <c r="E13" s="88" t="s">
        <v>104</v>
      </c>
      <c r="F13" s="137">
        <f>_xlfn.IFERROR(F14/F15*100%,"")</f>
      </c>
      <c r="G13" s="137">
        <f>_xlfn.IFERROR(G14/G15*100%,"")</f>
      </c>
      <c r="H13" s="137">
        <f>_xlfn.IFERROR(H14/H15*100%,"")</f>
      </c>
      <c r="I13" s="137">
        <f>_xlfn.IFERROR(I14/I15*100%,"")</f>
      </c>
      <c r="J13" s="137">
        <f>_xlfn.IFERROR(J14/J15*100%,"")</f>
      </c>
      <c r="K13" s="137">
        <f>_xlfn.IFERROR(K14/K15*100%,"")</f>
      </c>
      <c r="L13" s="137">
        <f>_xlfn.IFERROR(L14/L15*100%,"")</f>
      </c>
      <c r="M13" s="137">
        <f>_xlfn.IFERROR(M14/M15*100%,"")</f>
      </c>
      <c r="N13" s="138"/>
      <c r="O13" s="138">
        <v>0.1</v>
      </c>
      <c r="P13" s="138">
        <v>0.1</v>
      </c>
      <c r="Q13" s="138">
        <v>0.1</v>
      </c>
      <c r="R13" s="131">
        <f>_xlfn.IFERROR(R14/R15*100%,"")</f>
      </c>
      <c r="S13" s="131">
        <f>_xlfn.IFERROR(S14/S15*100%,"")</f>
      </c>
      <c r="T13" s="87" t="s">
        <v>134</v>
      </c>
      <c r="U13" s="79">
        <f>_xlfn.IFERROR(N13/G13,"")</f>
      </c>
      <c r="V13" s="79">
        <f>_xlfn.IFERROR(O13/H13,"")</f>
      </c>
      <c r="W13" s="79">
        <f>_xlfn.IFERROR(P13/I13,"")</f>
      </c>
      <c r="X13" s="79">
        <f>_xlfn.IFERROR(Q13/J13,"")</f>
      </c>
    </row>
    <row r="14" spans="1:24" ht="33.75" customHeight="1">
      <c r="A14" s="69"/>
      <c r="C14" s="86" t="s">
        <v>53</v>
      </c>
      <c r="D14" s="104" t="s">
        <v>150</v>
      </c>
      <c r="E14" s="88" t="s">
        <v>97</v>
      </c>
      <c r="F14" s="132">
        <v>0</v>
      </c>
      <c r="G14" s="133">
        <v>0</v>
      </c>
      <c r="H14" s="133">
        <v>0</v>
      </c>
      <c r="I14" s="82" t="s">
        <v>114</v>
      </c>
      <c r="J14" s="82" t="s">
        <v>114</v>
      </c>
      <c r="K14" s="82" t="s">
        <v>114</v>
      </c>
      <c r="L14" s="82" t="s">
        <v>114</v>
      </c>
      <c r="M14" s="82" t="s">
        <v>114</v>
      </c>
      <c r="N14" s="82" t="s">
        <v>114</v>
      </c>
      <c r="O14" s="82" t="s">
        <v>114</v>
      </c>
      <c r="P14" s="82" t="s">
        <v>114</v>
      </c>
      <c r="Q14" s="82" t="s">
        <v>114</v>
      </c>
      <c r="R14" s="82" t="s">
        <v>114</v>
      </c>
      <c r="S14" s="82" t="s">
        <v>114</v>
      </c>
      <c r="T14" s="82" t="s">
        <v>114</v>
      </c>
      <c r="U14" s="82" t="s">
        <v>114</v>
      </c>
      <c r="V14" s="82" t="s">
        <v>114</v>
      </c>
      <c r="W14" s="82" t="s">
        <v>114</v>
      </c>
      <c r="X14" s="82" t="s">
        <v>114</v>
      </c>
    </row>
    <row r="15" spans="1:24" ht="42" customHeight="1">
      <c r="A15" s="69"/>
      <c r="C15" s="86" t="s">
        <v>54</v>
      </c>
      <c r="D15" s="104" t="s">
        <v>74</v>
      </c>
      <c r="E15" s="88" t="s">
        <v>97</v>
      </c>
      <c r="F15" s="132">
        <v>0</v>
      </c>
      <c r="G15" s="133">
        <v>0</v>
      </c>
      <c r="H15" s="133">
        <v>0</v>
      </c>
      <c r="I15" s="82" t="s">
        <v>114</v>
      </c>
      <c r="J15" s="82" t="s">
        <v>114</v>
      </c>
      <c r="K15" s="82" t="s">
        <v>114</v>
      </c>
      <c r="L15" s="82" t="s">
        <v>114</v>
      </c>
      <c r="M15" s="82" t="s">
        <v>114</v>
      </c>
      <c r="N15" s="82" t="s">
        <v>114</v>
      </c>
      <c r="O15" s="82" t="s">
        <v>114</v>
      </c>
      <c r="P15" s="82" t="s">
        <v>114</v>
      </c>
      <c r="Q15" s="82" t="s">
        <v>114</v>
      </c>
      <c r="R15" s="82" t="s">
        <v>114</v>
      </c>
      <c r="S15" s="82" t="s">
        <v>114</v>
      </c>
      <c r="T15" s="82" t="s">
        <v>114</v>
      </c>
      <c r="U15" s="82" t="s">
        <v>114</v>
      </c>
      <c r="V15" s="82" t="s">
        <v>114</v>
      </c>
      <c r="W15" s="82" t="s">
        <v>114</v>
      </c>
      <c r="X15" s="82" t="s">
        <v>114</v>
      </c>
    </row>
    <row r="16" spans="1:24" ht="81.75" customHeight="1">
      <c r="A16" s="69"/>
      <c r="C16" s="86" t="s">
        <v>89</v>
      </c>
      <c r="D16" s="105" t="s">
        <v>128</v>
      </c>
      <c r="E16" s="88" t="s">
        <v>104</v>
      </c>
      <c r="F16" s="137">
        <f>_xlfn.IFERROR(F17/F18*100%,"")</f>
        <v>0.4583333333333333</v>
      </c>
      <c r="G16" s="137">
        <f>_xlfn.IFERROR(G17/G18*100%,"")</f>
        <v>0.5208333333333334</v>
      </c>
      <c r="H16" s="137">
        <f>_xlfn.IFERROR(H17/H18*100%,"")</f>
        <v>0.5208333333333334</v>
      </c>
      <c r="I16" s="137">
        <f>_xlfn.IFERROR(I17/I18*100%,"")</f>
      </c>
      <c r="J16" s="137">
        <f>_xlfn.IFERROR(J17/J18*100%,"")</f>
      </c>
      <c r="K16" s="137">
        <f>_xlfn.IFERROR(K17/K18*100%,"")</f>
      </c>
      <c r="L16" s="137">
        <f>_xlfn.IFERROR(L17/L18*100%,"")</f>
      </c>
      <c r="M16" s="137">
        <f>_xlfn.IFERROR(M17/M18*100%,"")</f>
      </c>
      <c r="N16" s="138"/>
      <c r="O16" s="138">
        <v>0.625</v>
      </c>
      <c r="P16" s="138">
        <v>0.625</v>
      </c>
      <c r="Q16" s="138">
        <v>0.625</v>
      </c>
      <c r="R16" s="131">
        <f>_xlfn.IFERROR(R17/R18*100%,"")</f>
      </c>
      <c r="S16" s="131">
        <f>_xlfn.IFERROR(S17/S18*100%,"")</f>
      </c>
      <c r="T16" s="87" t="s">
        <v>135</v>
      </c>
      <c r="U16" s="79">
        <f>_xlfn.IFERROR(N16/G16,"")</f>
        <v>0</v>
      </c>
      <c r="V16" s="79">
        <f>_xlfn.IFERROR(O16/H16,"")</f>
        <v>1.2</v>
      </c>
      <c r="W16" s="79">
        <f>_xlfn.IFERROR(P16/I16,"")</f>
      </c>
      <c r="X16" s="79">
        <f>_xlfn.IFERROR(Q16/J16,"")</f>
      </c>
    </row>
    <row r="17" spans="1:24" ht="45">
      <c r="A17" s="69"/>
      <c r="C17" s="86" t="s">
        <v>55</v>
      </c>
      <c r="D17" s="104" t="s">
        <v>75</v>
      </c>
      <c r="E17" s="78" t="s">
        <v>115</v>
      </c>
      <c r="F17" s="132">
        <v>22</v>
      </c>
      <c r="G17" s="133">
        <v>25</v>
      </c>
      <c r="H17" s="133">
        <v>25</v>
      </c>
      <c r="I17" s="82" t="s">
        <v>114</v>
      </c>
      <c r="J17" s="82" t="s">
        <v>114</v>
      </c>
      <c r="K17" s="82" t="s">
        <v>114</v>
      </c>
      <c r="L17" s="82" t="s">
        <v>114</v>
      </c>
      <c r="M17" s="82" t="s">
        <v>114</v>
      </c>
      <c r="N17" s="82" t="s">
        <v>114</v>
      </c>
      <c r="O17" s="82" t="s">
        <v>114</v>
      </c>
      <c r="P17" s="82" t="s">
        <v>114</v>
      </c>
      <c r="Q17" s="82" t="s">
        <v>114</v>
      </c>
      <c r="R17" s="82" t="s">
        <v>114</v>
      </c>
      <c r="S17" s="82" t="s">
        <v>114</v>
      </c>
      <c r="T17" s="82" t="s">
        <v>114</v>
      </c>
      <c r="U17" s="82" t="s">
        <v>114</v>
      </c>
      <c r="V17" s="82" t="s">
        <v>114</v>
      </c>
      <c r="W17" s="82" t="s">
        <v>114</v>
      </c>
      <c r="X17" s="82" t="s">
        <v>114</v>
      </c>
    </row>
    <row r="18" spans="1:24" ht="33.75" customHeight="1">
      <c r="A18" s="69"/>
      <c r="C18" s="86" t="s">
        <v>56</v>
      </c>
      <c r="D18" s="104" t="s">
        <v>76</v>
      </c>
      <c r="E18" s="78" t="s">
        <v>115</v>
      </c>
      <c r="F18" s="132">
        <v>48</v>
      </c>
      <c r="G18" s="133">
        <v>48</v>
      </c>
      <c r="H18" s="133">
        <v>48</v>
      </c>
      <c r="I18" s="82" t="s">
        <v>114</v>
      </c>
      <c r="J18" s="82" t="s">
        <v>114</v>
      </c>
      <c r="K18" s="82" t="s">
        <v>114</v>
      </c>
      <c r="L18" s="82" t="s">
        <v>114</v>
      </c>
      <c r="M18" s="82" t="s">
        <v>114</v>
      </c>
      <c r="N18" s="82" t="s">
        <v>114</v>
      </c>
      <c r="O18" s="82" t="s">
        <v>114</v>
      </c>
      <c r="P18" s="82" t="s">
        <v>114</v>
      </c>
      <c r="Q18" s="82" t="s">
        <v>114</v>
      </c>
      <c r="R18" s="82" t="s">
        <v>114</v>
      </c>
      <c r="S18" s="82" t="s">
        <v>114</v>
      </c>
      <c r="T18" s="82" t="s">
        <v>114</v>
      </c>
      <c r="U18" s="82" t="s">
        <v>114</v>
      </c>
      <c r="V18" s="82" t="s">
        <v>114</v>
      </c>
      <c r="W18" s="82" t="s">
        <v>114</v>
      </c>
      <c r="X18" s="82" t="s">
        <v>114</v>
      </c>
    </row>
    <row r="19" spans="1:24" ht="36.75" customHeight="1">
      <c r="A19" s="69"/>
      <c r="B19" s="69"/>
      <c r="C19" s="214" t="s">
        <v>102</v>
      </c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  <c r="R19" s="214"/>
      <c r="S19" s="214"/>
      <c r="T19" s="214"/>
      <c r="U19" s="214"/>
      <c r="V19" s="214"/>
      <c r="W19" s="214"/>
      <c r="X19" s="214"/>
    </row>
    <row r="20" spans="1:24" ht="39" customHeight="1">
      <c r="A20" s="69"/>
      <c r="B20" s="69"/>
      <c r="C20" s="86" t="s">
        <v>90</v>
      </c>
      <c r="D20" s="103" t="s">
        <v>129</v>
      </c>
      <c r="E20" s="78" t="s">
        <v>108</v>
      </c>
      <c r="F20" s="136">
        <f>_xlfn.IFERROR(F21/F22,"")</f>
        <v>0</v>
      </c>
      <c r="G20" s="136">
        <f>_xlfn.IFERROR(G21/G22,"")</f>
        <v>0</v>
      </c>
      <c r="H20" s="136">
        <f>_xlfn.IFERROR(H21/H22,"")</f>
        <v>0</v>
      </c>
      <c r="I20" s="136">
        <f>_xlfn.IFERROR(I21/I22,"")</f>
      </c>
      <c r="J20" s="136">
        <f>_xlfn.IFERROR(J21/J22,"")</f>
      </c>
      <c r="K20" s="136">
        <f>_xlfn.IFERROR(K21/K22,"")</f>
      </c>
      <c r="L20" s="136">
        <f>_xlfn.IFERROR(L21/L22,"")</f>
      </c>
      <c r="M20" s="136">
        <f>_xlfn.IFERROR(M21/M22,"")</f>
      </c>
      <c r="N20" s="133"/>
      <c r="O20" s="133">
        <v>0.22</v>
      </c>
      <c r="P20" s="133">
        <v>0.17</v>
      </c>
      <c r="Q20" s="133">
        <v>0.13</v>
      </c>
      <c r="R20" s="131">
        <f>_xlfn.IFERROR(R21/R22*100%,"")</f>
      </c>
      <c r="S20" s="131">
        <f>_xlfn.IFERROR(S21/S22*100%,"")</f>
      </c>
      <c r="T20" s="87" t="s">
        <v>130</v>
      </c>
      <c r="U20" s="79">
        <f>_xlfn.IFERROR(N20/G20,"")</f>
      </c>
      <c r="V20" s="79">
        <f>_xlfn.IFERROR(O20/H20,"")</f>
      </c>
      <c r="W20" s="79">
        <f>_xlfn.IFERROR(P20/I20,"")</f>
      </c>
      <c r="X20" s="79">
        <f>_xlfn.IFERROR(Q20/J20,"")</f>
      </c>
    </row>
    <row r="21" spans="1:29" ht="33" customHeight="1">
      <c r="A21" s="69"/>
      <c r="B21" s="69"/>
      <c r="C21" s="86" t="s">
        <v>60</v>
      </c>
      <c r="D21" s="106" t="s">
        <v>61</v>
      </c>
      <c r="E21" s="78" t="s">
        <v>115</v>
      </c>
      <c r="F21" s="134">
        <v>0</v>
      </c>
      <c r="G21" s="135">
        <v>0</v>
      </c>
      <c r="H21" s="133">
        <v>0</v>
      </c>
      <c r="I21" s="82" t="s">
        <v>114</v>
      </c>
      <c r="J21" s="82" t="s">
        <v>114</v>
      </c>
      <c r="K21" s="82" t="s">
        <v>114</v>
      </c>
      <c r="L21" s="82" t="s">
        <v>114</v>
      </c>
      <c r="M21" s="82" t="s">
        <v>114</v>
      </c>
      <c r="N21" s="82" t="s">
        <v>114</v>
      </c>
      <c r="O21" s="82" t="s">
        <v>114</v>
      </c>
      <c r="P21" s="82" t="s">
        <v>114</v>
      </c>
      <c r="Q21" s="82" t="s">
        <v>114</v>
      </c>
      <c r="R21" s="82" t="s">
        <v>114</v>
      </c>
      <c r="S21" s="82" t="s">
        <v>114</v>
      </c>
      <c r="T21" s="82" t="s">
        <v>114</v>
      </c>
      <c r="U21" s="82" t="s">
        <v>114</v>
      </c>
      <c r="V21" s="82" t="s">
        <v>114</v>
      </c>
      <c r="W21" s="82" t="s">
        <v>114</v>
      </c>
      <c r="X21" s="82" t="s">
        <v>114</v>
      </c>
      <c r="AC21" s="91"/>
    </row>
    <row r="22" spans="1:24" ht="33.75" customHeight="1">
      <c r="A22" s="69"/>
      <c r="C22" s="86" t="s">
        <v>69</v>
      </c>
      <c r="D22" s="106" t="s">
        <v>67</v>
      </c>
      <c r="E22" s="88" t="s">
        <v>96</v>
      </c>
      <c r="F22" s="132">
        <v>23</v>
      </c>
      <c r="G22" s="133">
        <v>23</v>
      </c>
      <c r="H22" s="133">
        <v>23</v>
      </c>
      <c r="I22" s="82" t="s">
        <v>114</v>
      </c>
      <c r="J22" s="82" t="s">
        <v>114</v>
      </c>
      <c r="K22" s="82" t="s">
        <v>114</v>
      </c>
      <c r="L22" s="82" t="s">
        <v>114</v>
      </c>
      <c r="M22" s="82" t="s">
        <v>114</v>
      </c>
      <c r="N22" s="82" t="s">
        <v>114</v>
      </c>
      <c r="O22" s="82" t="s">
        <v>114</v>
      </c>
      <c r="P22" s="82" t="s">
        <v>114</v>
      </c>
      <c r="Q22" s="82" t="s">
        <v>114</v>
      </c>
      <c r="R22" s="82" t="s">
        <v>114</v>
      </c>
      <c r="S22" s="82" t="s">
        <v>114</v>
      </c>
      <c r="T22" s="82" t="s">
        <v>114</v>
      </c>
      <c r="U22" s="82" t="s">
        <v>114</v>
      </c>
      <c r="V22" s="82" t="s">
        <v>114</v>
      </c>
      <c r="W22" s="82" t="s">
        <v>114</v>
      </c>
      <c r="X22" s="82" t="s">
        <v>114</v>
      </c>
    </row>
    <row r="23" spans="3:24" ht="36" customHeight="1">
      <c r="C23" s="214" t="s">
        <v>101</v>
      </c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14"/>
    </row>
    <row r="24" spans="3:24" ht="67.5" customHeight="1">
      <c r="C24" s="86" t="s">
        <v>91</v>
      </c>
      <c r="D24" s="105" t="s">
        <v>148</v>
      </c>
      <c r="E24" s="88" t="s">
        <v>107</v>
      </c>
      <c r="F24" s="79">
        <f>_xlfn.IFERROR(F25/F26,"")</f>
        <v>1.0472082044603614</v>
      </c>
      <c r="G24" s="79">
        <f>_xlfn.IFERROR(G25/G26,"")</f>
        <v>0.9749829057032086</v>
      </c>
      <c r="H24" s="79">
        <f>_xlfn.IFERROR(H25/H26,"")</f>
        <v>0.8889903965391124</v>
      </c>
      <c r="I24" s="79">
        <f>_xlfn.IFERROR(I25/I26,"")</f>
      </c>
      <c r="J24" s="79">
        <f>_xlfn.IFERROR(J25/J26,"")</f>
      </c>
      <c r="K24" s="79">
        <f>_xlfn.IFERROR(K25/K26,"")</f>
      </c>
      <c r="L24" s="79">
        <f>_xlfn.IFERROR(L25/L26,"")</f>
      </c>
      <c r="M24" s="79">
        <f>_xlfn.IFERROR(M25/M26,"")</f>
      </c>
      <c r="N24" s="139"/>
      <c r="O24" s="139">
        <v>1.444</v>
      </c>
      <c r="P24" s="139">
        <v>1.442</v>
      </c>
      <c r="Q24" s="139">
        <v>1.441</v>
      </c>
      <c r="R24" s="131">
        <f>_xlfn.IFERROR(R25/R26*100%,"")</f>
      </c>
      <c r="S24" s="131">
        <f>_xlfn.IFERROR(S25/S26*100%,"")</f>
      </c>
      <c r="T24" s="87" t="s">
        <v>136</v>
      </c>
      <c r="U24" s="79">
        <f>_xlfn.IFERROR(N24/G24,"")</f>
        <v>0</v>
      </c>
      <c r="V24" s="79">
        <f>_xlfn.IFERROR(O24/H24,"")</f>
        <v>1.624314509607269</v>
      </c>
      <c r="W24" s="79">
        <f>_xlfn.IFERROR(P24/I24,"")</f>
      </c>
      <c r="X24" s="79">
        <f>_xlfn.IFERROR(Q24/J24,"")</f>
      </c>
    </row>
    <row r="25" spans="3:24" ht="34.5" customHeight="1">
      <c r="C25" s="86" t="s">
        <v>63</v>
      </c>
      <c r="D25" s="104" t="s">
        <v>84</v>
      </c>
      <c r="E25" s="88" t="s">
        <v>99</v>
      </c>
      <c r="F25" s="158">
        <v>643300</v>
      </c>
      <c r="G25" s="156">
        <v>566078</v>
      </c>
      <c r="H25" s="156">
        <f>456712+109630</f>
        <v>566342</v>
      </c>
      <c r="I25" s="82" t="s">
        <v>114</v>
      </c>
      <c r="J25" s="82" t="s">
        <v>114</v>
      </c>
      <c r="K25" s="82" t="s">
        <v>114</v>
      </c>
      <c r="L25" s="82" t="s">
        <v>114</v>
      </c>
      <c r="M25" s="82" t="s">
        <v>114</v>
      </c>
      <c r="N25" s="82" t="s">
        <v>114</v>
      </c>
      <c r="O25" s="82" t="s">
        <v>114</v>
      </c>
      <c r="P25" s="82" t="s">
        <v>114</v>
      </c>
      <c r="Q25" s="82" t="s">
        <v>114</v>
      </c>
      <c r="R25" s="82" t="s">
        <v>114</v>
      </c>
      <c r="S25" s="82" t="s">
        <v>114</v>
      </c>
      <c r="T25" s="82" t="s">
        <v>114</v>
      </c>
      <c r="U25" s="82" t="s">
        <v>114</v>
      </c>
      <c r="V25" s="82" t="s">
        <v>114</v>
      </c>
      <c r="W25" s="82" t="s">
        <v>114</v>
      </c>
      <c r="X25" s="82" t="s">
        <v>114</v>
      </c>
    </row>
    <row r="26" spans="3:24" ht="34.5" customHeight="1">
      <c r="C26" s="86" t="s">
        <v>66</v>
      </c>
      <c r="D26" s="104" t="s">
        <v>85</v>
      </c>
      <c r="E26" s="88" t="s">
        <v>97</v>
      </c>
      <c r="F26" s="158">
        <v>614300</v>
      </c>
      <c r="G26" s="156">
        <v>580603</v>
      </c>
      <c r="H26" s="156">
        <v>637062</v>
      </c>
      <c r="I26" s="82" t="s">
        <v>114</v>
      </c>
      <c r="J26" s="82" t="s">
        <v>114</v>
      </c>
      <c r="K26" s="82" t="s">
        <v>114</v>
      </c>
      <c r="L26" s="82" t="s">
        <v>114</v>
      </c>
      <c r="M26" s="82" t="s">
        <v>114</v>
      </c>
      <c r="N26" s="82" t="s">
        <v>114</v>
      </c>
      <c r="O26" s="82" t="s">
        <v>114</v>
      </c>
      <c r="P26" s="82" t="s">
        <v>114</v>
      </c>
      <c r="Q26" s="82" t="s">
        <v>114</v>
      </c>
      <c r="R26" s="82" t="s">
        <v>114</v>
      </c>
      <c r="S26" s="82" t="s">
        <v>114</v>
      </c>
      <c r="T26" s="82" t="s">
        <v>114</v>
      </c>
      <c r="U26" s="82" t="s">
        <v>114</v>
      </c>
      <c r="V26" s="82" t="s">
        <v>114</v>
      </c>
      <c r="W26" s="82" t="s">
        <v>114</v>
      </c>
      <c r="X26" s="82" t="s">
        <v>114</v>
      </c>
    </row>
    <row r="27" spans="3:24" ht="63.75" customHeight="1">
      <c r="C27" s="86" t="s">
        <v>95</v>
      </c>
      <c r="D27" s="105" t="s">
        <v>149</v>
      </c>
      <c r="E27" s="88" t="s">
        <v>107</v>
      </c>
      <c r="F27" s="79">
        <f>_xlfn.IFERROR(F28/F29,"")</f>
        <v>0.1346247761679961</v>
      </c>
      <c r="G27" s="79">
        <f>_xlfn.IFERROR(G28/G29,"")</f>
        <v>0.13029557201736816</v>
      </c>
      <c r="H27" s="79">
        <f>_xlfn.IFERROR(H28/H29,"")</f>
        <v>0.12304924795388832</v>
      </c>
      <c r="I27" s="79">
        <f>_xlfn.IFERROR(I28/I29,"")</f>
      </c>
      <c r="J27" s="79">
        <f>_xlfn.IFERROR(J28/J29,"")</f>
      </c>
      <c r="K27" s="79">
        <f>_xlfn.IFERROR(K28/K29,"")</f>
      </c>
      <c r="L27" s="79">
        <f>_xlfn.IFERROR(L28/L29,"")</f>
      </c>
      <c r="M27" s="79">
        <f>_xlfn.IFERROR(M28/M29,"")</f>
      </c>
      <c r="N27" s="139"/>
      <c r="O27" s="139">
        <v>0.235</v>
      </c>
      <c r="P27" s="139">
        <v>0.235</v>
      </c>
      <c r="Q27" s="139">
        <v>0.235</v>
      </c>
      <c r="R27" s="131">
        <f>_xlfn.IFERROR(R28/R29*100%,"")</f>
      </c>
      <c r="S27" s="131">
        <f>_xlfn.IFERROR(S28/S29*100%,"")</f>
      </c>
      <c r="T27" s="87" t="s">
        <v>136</v>
      </c>
      <c r="U27" s="79">
        <f>_xlfn.IFERROR(N27/G27,"")</f>
        <v>0</v>
      </c>
      <c r="V27" s="79">
        <f>_xlfn.IFERROR(O27/H27,"")</f>
        <v>1.9098044393417528</v>
      </c>
      <c r="W27" s="79">
        <f>_xlfn.IFERROR(P27/I27,"")</f>
      </c>
      <c r="X27" s="79">
        <f>_xlfn.IFERROR(Q27/J27,"")</f>
      </c>
    </row>
    <row r="28" spans="3:24" ht="50.25" customHeight="1">
      <c r="C28" s="86" t="s">
        <v>70</v>
      </c>
      <c r="D28" s="104" t="s">
        <v>86</v>
      </c>
      <c r="E28" s="88" t="s">
        <v>99</v>
      </c>
      <c r="F28" s="157">
        <v>82700</v>
      </c>
      <c r="G28" s="156">
        <v>75650</v>
      </c>
      <c r="H28" s="156">
        <v>78390</v>
      </c>
      <c r="I28" s="82" t="s">
        <v>114</v>
      </c>
      <c r="J28" s="82" t="s">
        <v>114</v>
      </c>
      <c r="K28" s="82" t="s">
        <v>114</v>
      </c>
      <c r="L28" s="82" t="s">
        <v>114</v>
      </c>
      <c r="M28" s="82" t="s">
        <v>114</v>
      </c>
      <c r="N28" s="82" t="s">
        <v>114</v>
      </c>
      <c r="O28" s="82" t="s">
        <v>114</v>
      </c>
      <c r="P28" s="82" t="s">
        <v>114</v>
      </c>
      <c r="Q28" s="82" t="s">
        <v>114</v>
      </c>
      <c r="R28" s="82" t="s">
        <v>114</v>
      </c>
      <c r="S28" s="82" t="s">
        <v>114</v>
      </c>
      <c r="T28" s="82" t="s">
        <v>114</v>
      </c>
      <c r="U28" s="82" t="s">
        <v>114</v>
      </c>
      <c r="V28" s="82" t="s">
        <v>114</v>
      </c>
      <c r="W28" s="82" t="s">
        <v>114</v>
      </c>
      <c r="X28" s="82" t="s">
        <v>114</v>
      </c>
    </row>
    <row r="29" spans="3:24" ht="36.75" customHeight="1">
      <c r="C29" s="86" t="s">
        <v>72</v>
      </c>
      <c r="D29" s="104" t="s">
        <v>87</v>
      </c>
      <c r="E29" s="88" t="s">
        <v>97</v>
      </c>
      <c r="F29" s="157">
        <v>614300</v>
      </c>
      <c r="G29" s="156">
        <v>580603</v>
      </c>
      <c r="H29" s="156">
        <v>637062</v>
      </c>
      <c r="I29" s="82" t="s">
        <v>114</v>
      </c>
      <c r="J29" s="82" t="s">
        <v>114</v>
      </c>
      <c r="K29" s="82" t="s">
        <v>114</v>
      </c>
      <c r="L29" s="82" t="s">
        <v>114</v>
      </c>
      <c r="M29" s="82" t="s">
        <v>114</v>
      </c>
      <c r="N29" s="82" t="s">
        <v>114</v>
      </c>
      <c r="O29" s="82" t="s">
        <v>114</v>
      </c>
      <c r="P29" s="82" t="s">
        <v>114</v>
      </c>
      <c r="Q29" s="82" t="s">
        <v>114</v>
      </c>
      <c r="R29" s="82" t="s">
        <v>114</v>
      </c>
      <c r="S29" s="82" t="s">
        <v>114</v>
      </c>
      <c r="T29" s="82" t="s">
        <v>114</v>
      </c>
      <c r="U29" s="82" t="s">
        <v>114</v>
      </c>
      <c r="V29" s="82" t="s">
        <v>114</v>
      </c>
      <c r="W29" s="82" t="s">
        <v>114</v>
      </c>
      <c r="X29" s="82" t="s">
        <v>114</v>
      </c>
    </row>
    <row r="30" spans="3:24" ht="98.25" customHeight="1">
      <c r="C30" s="77">
        <v>7</v>
      </c>
      <c r="D30" s="102" t="s">
        <v>121</v>
      </c>
      <c r="E30" s="82" t="s">
        <v>114</v>
      </c>
      <c r="F30" s="82" t="s">
        <v>114</v>
      </c>
      <c r="G30" s="82" t="s">
        <v>114</v>
      </c>
      <c r="H30" s="82" t="s">
        <v>114</v>
      </c>
      <c r="I30" s="82" t="s">
        <v>114</v>
      </c>
      <c r="J30" s="82" t="s">
        <v>114</v>
      </c>
      <c r="K30" s="82" t="s">
        <v>114</v>
      </c>
      <c r="L30" s="82" t="s">
        <v>114</v>
      </c>
      <c r="M30" s="82" t="s">
        <v>114</v>
      </c>
      <c r="N30" s="82" t="s">
        <v>114</v>
      </c>
      <c r="O30" s="82" t="s">
        <v>114</v>
      </c>
      <c r="P30" s="82" t="s">
        <v>114</v>
      </c>
      <c r="Q30" s="82" t="s">
        <v>114</v>
      </c>
      <c r="R30" s="82" t="s">
        <v>114</v>
      </c>
      <c r="S30" s="82" t="s">
        <v>114</v>
      </c>
      <c r="T30" s="82" t="s">
        <v>114</v>
      </c>
      <c r="U30" s="79">
        <f>SUM(MIN(1,U10)*$T$10,MIN(1,U13)*$T$13,MIN(1,U16)*$T$16,MIN(1,U20)*$T$20,MIN(1,U24)*$T$24,MIN(1,U27)*$T$27)</f>
        <v>0.75</v>
      </c>
      <c r="V30" s="79">
        <f>SUM(MIN(1,V10)*$T$10,MIN(1,V13)*$T$13,MIN(1,V16)*$T$16,MIN(1,V20)*$T$20,MIN(1,V24)*$T$24,MIN(1,V27)*$T$27)</f>
        <v>1</v>
      </c>
      <c r="W30" s="79">
        <f>SUM(MIN(1,W10)*$T$10,MIN(1,W13)*$T$13,MIN(1,W16)*$T$16,MIN(1,W20)*$T$20,MIN(1,W24)*$T$24,MIN(1,W27)*$T$27)</f>
        <v>1</v>
      </c>
      <c r="X30" s="79">
        <f>SUM(MIN(1,X10)*$T$10,MIN(1,X13)*$T$13,MIN(1,X16)*$T$16,MIN(1,X20)*$T$20,MIN(1,X24)*$T$24,MIN(1,X27)*$T$27)</f>
        <v>1</v>
      </c>
    </row>
    <row r="32" spans="4:19" ht="15">
      <c r="D32" s="94"/>
      <c r="N32" s="210"/>
      <c r="O32" s="210"/>
      <c r="P32" s="210"/>
      <c r="Q32" s="210"/>
      <c r="R32" s="210"/>
      <c r="S32" s="210"/>
    </row>
  </sheetData>
  <sheetProtection formatCells="0" formatColumns="0"/>
  <mergeCells count="18">
    <mergeCell ref="U7:X7"/>
    <mergeCell ref="C9:X9"/>
    <mergeCell ref="C23:X23"/>
    <mergeCell ref="C3:X3"/>
    <mergeCell ref="N7:S7"/>
    <mergeCell ref="T7:T8"/>
    <mergeCell ref="C19:X19"/>
    <mergeCell ref="T6:X6"/>
    <mergeCell ref="C2:S2"/>
    <mergeCell ref="C4:S4"/>
    <mergeCell ref="C6:D6"/>
    <mergeCell ref="E6:M6"/>
    <mergeCell ref="N6:S6"/>
    <mergeCell ref="N32:S32"/>
    <mergeCell ref="C7:C8"/>
    <mergeCell ref="D7:D8"/>
    <mergeCell ref="E7:E8"/>
    <mergeCell ref="F7:M7"/>
  </mergeCells>
  <printOptions/>
  <pageMargins left="0.4724409448818898" right="0.4724409448818898" top="0.4724409448818898" bottom="0.4724409448818898" header="0.5118110236220472" footer="0.5118110236220472"/>
  <pageSetup fitToHeight="200" fitToWidth="1" horizontalDpi="600" verticalDpi="600" orientation="landscape" paperSize="9" scale="3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tabColor rgb="FF002060"/>
    <pageSetUpPr fitToPage="1"/>
  </sheetPr>
  <dimension ref="A1:AD24"/>
  <sheetViews>
    <sheetView zoomScale="70" zoomScaleNormal="70" zoomScalePageLayoutView="0" workbookViewId="0" topLeftCell="A1">
      <pane xSplit="5" ySplit="9" topLeftCell="F17" activePane="bottomRight" state="frozen"/>
      <selection pane="topLeft" activeCell="A2" sqref="A2"/>
      <selection pane="topRight" activeCell="F2" sqref="F2"/>
      <selection pane="bottomLeft" activeCell="A11" sqref="A11"/>
      <selection pane="bottomRight" activeCell="I28" sqref="I28"/>
    </sheetView>
  </sheetViews>
  <sheetFormatPr defaultColWidth="9.00390625" defaultRowHeight="12.75"/>
  <cols>
    <col min="1" max="2" width="3.75390625" style="68" customWidth="1"/>
    <col min="3" max="3" width="8.75390625" style="68" customWidth="1"/>
    <col min="4" max="4" width="70.25390625" style="68" customWidth="1"/>
    <col min="5" max="5" width="16.75390625" style="68" customWidth="1"/>
    <col min="6" max="10" width="11.25390625" style="68" customWidth="1"/>
    <col min="11" max="13" width="11.25390625" style="68" hidden="1" customWidth="1"/>
    <col min="14" max="19" width="13.75390625" style="68" hidden="1" customWidth="1"/>
    <col min="20" max="23" width="13.75390625" style="68" customWidth="1"/>
    <col min="24" max="25" width="13.75390625" style="68" hidden="1" customWidth="1"/>
    <col min="26" max="26" width="24.375" style="68" customWidth="1"/>
    <col min="27" max="30" width="16.125" style="68" customWidth="1"/>
    <col min="31" max="16384" width="9.125" style="68" customWidth="1"/>
  </cols>
  <sheetData>
    <row r="1" spans="3:25" ht="15"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</row>
    <row r="2" spans="1:30" ht="15">
      <c r="A2" s="69"/>
      <c r="B2" s="70"/>
      <c r="C2" s="71"/>
      <c r="D2" s="96"/>
      <c r="E2" s="74"/>
      <c r="F2" s="197"/>
      <c r="G2" s="197"/>
      <c r="H2" s="197"/>
      <c r="I2" s="197"/>
      <c r="J2" s="197"/>
      <c r="K2" s="197"/>
      <c r="L2" s="197"/>
      <c r="M2" s="197"/>
      <c r="N2" s="197"/>
      <c r="O2" s="120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</row>
    <row r="3" spans="1:30" ht="40.5" customHeight="1">
      <c r="A3" s="73"/>
      <c r="B3" s="73"/>
      <c r="C3" s="194" t="s">
        <v>93</v>
      </c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6"/>
    </row>
    <row r="4" spans="1:30" ht="15" customHeight="1" hidden="1">
      <c r="A4" s="69"/>
      <c r="B4" s="69"/>
      <c r="C4" s="197" t="s">
        <v>45</v>
      </c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69"/>
      <c r="AA4" s="69"/>
      <c r="AB4" s="69"/>
      <c r="AC4" s="69"/>
      <c r="AD4" s="69"/>
    </row>
    <row r="5" spans="1:5" ht="20.25" customHeight="1">
      <c r="A5" s="69"/>
      <c r="B5" s="69"/>
      <c r="C5" s="113" t="s">
        <v>152</v>
      </c>
      <c r="D5" s="96"/>
      <c r="E5" s="74"/>
    </row>
    <row r="6" spans="1:30" ht="53.25" customHeight="1">
      <c r="A6" s="69"/>
      <c r="B6" s="69"/>
      <c r="C6" s="198" t="s">
        <v>46</v>
      </c>
      <c r="D6" s="205"/>
      <c r="E6" s="221" t="str">
        <f>АНКЕТА!E20</f>
        <v>гп.Новосемейкино</v>
      </c>
      <c r="F6" s="222"/>
      <c r="G6" s="222"/>
      <c r="H6" s="222"/>
      <c r="I6" s="222"/>
      <c r="J6" s="222"/>
      <c r="K6" s="222"/>
      <c r="L6" s="222"/>
      <c r="M6" s="223"/>
      <c r="N6" s="145"/>
      <c r="O6" s="146"/>
      <c r="P6" s="146"/>
      <c r="Q6" s="146"/>
      <c r="R6" s="146"/>
      <c r="S6" s="147"/>
      <c r="T6" s="227" t="s">
        <v>47</v>
      </c>
      <c r="U6" s="228"/>
      <c r="V6" s="228"/>
      <c r="W6" s="228"/>
      <c r="X6" s="228"/>
      <c r="Y6" s="228"/>
      <c r="Z6" s="224" t="str">
        <f>АНКЕТА!D12</f>
        <v>МУП"Жилкомсервис"</v>
      </c>
      <c r="AA6" s="225"/>
      <c r="AB6" s="225"/>
      <c r="AC6" s="225"/>
      <c r="AD6" s="226"/>
    </row>
    <row r="7" spans="1:30" ht="78.75" customHeight="1">
      <c r="A7" s="69"/>
      <c r="B7" s="69"/>
      <c r="C7" s="198" t="s">
        <v>48</v>
      </c>
      <c r="D7" s="215" t="s">
        <v>49</v>
      </c>
      <c r="E7" s="219" t="s">
        <v>50</v>
      </c>
      <c r="F7" s="220" t="s">
        <v>109</v>
      </c>
      <c r="G7" s="220"/>
      <c r="H7" s="220"/>
      <c r="I7" s="220"/>
      <c r="J7" s="220"/>
      <c r="K7" s="220"/>
      <c r="L7" s="220"/>
      <c r="M7" s="220"/>
      <c r="N7" s="220" t="s">
        <v>110</v>
      </c>
      <c r="O7" s="220"/>
      <c r="P7" s="220"/>
      <c r="Q7" s="220"/>
      <c r="R7" s="220"/>
      <c r="S7" s="220"/>
      <c r="T7" s="220" t="s">
        <v>111</v>
      </c>
      <c r="U7" s="220"/>
      <c r="V7" s="220"/>
      <c r="W7" s="220"/>
      <c r="X7" s="220"/>
      <c r="Y7" s="220"/>
      <c r="Z7" s="220" t="s">
        <v>112</v>
      </c>
      <c r="AA7" s="220" t="s">
        <v>118</v>
      </c>
      <c r="AB7" s="220"/>
      <c r="AC7" s="220"/>
      <c r="AD7" s="220"/>
    </row>
    <row r="8" spans="1:30" ht="50.25" customHeight="1">
      <c r="A8" s="69"/>
      <c r="B8" s="69"/>
      <c r="C8" s="198"/>
      <c r="D8" s="215"/>
      <c r="E8" s="215"/>
      <c r="F8" s="95">
        <v>2014</v>
      </c>
      <c r="G8" s="95">
        <v>2015</v>
      </c>
      <c r="H8" s="95">
        <v>2016</v>
      </c>
      <c r="I8" s="95">
        <v>2017</v>
      </c>
      <c r="J8" s="95">
        <v>2018</v>
      </c>
      <c r="K8" s="95">
        <v>2019</v>
      </c>
      <c r="L8" s="95">
        <v>2020</v>
      </c>
      <c r="M8" s="95">
        <v>2021</v>
      </c>
      <c r="N8" s="95">
        <v>2016</v>
      </c>
      <c r="O8" s="119">
        <v>2017</v>
      </c>
      <c r="P8" s="95">
        <v>2018</v>
      </c>
      <c r="Q8" s="95">
        <v>2019</v>
      </c>
      <c r="R8" s="95">
        <v>2020</v>
      </c>
      <c r="S8" s="95">
        <v>2021</v>
      </c>
      <c r="T8" s="95">
        <v>2015</v>
      </c>
      <c r="U8" s="95">
        <v>2016</v>
      </c>
      <c r="V8" s="95">
        <v>2017</v>
      </c>
      <c r="W8" s="95">
        <v>2018</v>
      </c>
      <c r="X8" s="95">
        <v>2020</v>
      </c>
      <c r="Y8" s="95">
        <v>2021</v>
      </c>
      <c r="Z8" s="193"/>
      <c r="AA8" s="95">
        <v>2015</v>
      </c>
      <c r="AB8" s="95">
        <v>2016</v>
      </c>
      <c r="AC8" s="95">
        <v>2017</v>
      </c>
      <c r="AD8" s="95">
        <v>2018</v>
      </c>
    </row>
    <row r="9" spans="1:30" ht="36.75" customHeight="1">
      <c r="A9" s="69"/>
      <c r="B9" s="69"/>
      <c r="C9" s="214" t="s">
        <v>105</v>
      </c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4"/>
      <c r="Y9" s="214"/>
      <c r="Z9" s="214"/>
      <c r="AA9" s="214"/>
      <c r="AB9" s="214"/>
      <c r="AC9" s="214"/>
      <c r="AD9" s="214"/>
    </row>
    <row r="10" spans="1:30" ht="89.25" customHeight="1">
      <c r="A10" s="69"/>
      <c r="B10" s="69"/>
      <c r="C10" s="77">
        <v>1</v>
      </c>
      <c r="D10" s="102" t="s">
        <v>140</v>
      </c>
      <c r="E10" s="78" t="s">
        <v>104</v>
      </c>
      <c r="F10" s="137">
        <f>_xlfn.IFERROR(F11/F12*100%,"")</f>
      </c>
      <c r="G10" s="137">
        <f>_xlfn.IFERROR(G11/G12*100%,"")</f>
      </c>
      <c r="H10" s="137">
        <f>_xlfn.IFERROR(H11/H12*100%,"")</f>
      </c>
      <c r="I10" s="137">
        <f>_xlfn.IFERROR(I11/I12*100%,"")</f>
      </c>
      <c r="J10" s="137">
        <f>_xlfn.IFERROR(J11/J12*100%,"")</f>
      </c>
      <c r="K10" s="137">
        <f>_xlfn.IFERROR(K11/K12*100%,"")</f>
      </c>
      <c r="L10" s="137">
        <f>_xlfn.IFERROR(L11/L12*100%,"")</f>
      </c>
      <c r="M10" s="137">
        <f>_xlfn.IFERROR(M11/M12*100%,"")</f>
      </c>
      <c r="N10" s="137">
        <f>_xlfn.IFERROR(N11/N12*100%,"")</f>
      </c>
      <c r="O10" s="137">
        <f>_xlfn.IFERROR(O11/O12*100%,"")</f>
      </c>
      <c r="P10" s="137">
        <f>_xlfn.IFERROR(P11/P12*100%,"")</f>
      </c>
      <c r="Q10" s="137">
        <f>_xlfn.IFERROR(Q11/Q12*100%,"")</f>
      </c>
      <c r="R10" s="137">
        <f>_xlfn.IFERROR(R11/R12*100%,"")</f>
      </c>
      <c r="S10" s="137">
        <f>_xlfn.IFERROR(S11/S12*100%,"")</f>
      </c>
      <c r="T10" s="138"/>
      <c r="U10" s="138">
        <v>0.018</v>
      </c>
      <c r="V10" s="138">
        <v>0.017</v>
      </c>
      <c r="W10" s="138">
        <v>0.016</v>
      </c>
      <c r="X10" s="79">
        <f>_xlfn.IFERROR(X11/X12*100%,"")</f>
      </c>
      <c r="Y10" s="79">
        <f>_xlfn.IFERROR(Y11/Y12*100%,"")</f>
      </c>
      <c r="Z10" s="80">
        <v>0.35</v>
      </c>
      <c r="AA10" s="79">
        <f>_xlfn.IFERROR(T10/G10,"")</f>
      </c>
      <c r="AB10" s="79">
        <f>_xlfn.IFERROR(U10/H10,"")</f>
      </c>
      <c r="AC10" s="79">
        <f>_xlfn.IFERROR(V10/I10,"")</f>
      </c>
      <c r="AD10" s="79">
        <f>_xlfn.IFERROR(W10/J10,"")</f>
      </c>
    </row>
    <row r="11" spans="1:30" ht="60">
      <c r="A11" s="69"/>
      <c r="B11" s="69"/>
      <c r="C11" s="77" t="s">
        <v>51</v>
      </c>
      <c r="D11" s="101" t="s">
        <v>68</v>
      </c>
      <c r="E11" s="78" t="s">
        <v>115</v>
      </c>
      <c r="F11" s="134">
        <v>0</v>
      </c>
      <c r="G11" s="135">
        <v>0</v>
      </c>
      <c r="H11" s="133">
        <v>0</v>
      </c>
      <c r="I11" s="82" t="s">
        <v>114</v>
      </c>
      <c r="J11" s="82" t="s">
        <v>114</v>
      </c>
      <c r="K11" s="82" t="s">
        <v>114</v>
      </c>
      <c r="L11" s="82" t="s">
        <v>114</v>
      </c>
      <c r="M11" s="82" t="s">
        <v>114</v>
      </c>
      <c r="N11" s="112"/>
      <c r="O11" s="112"/>
      <c r="P11" s="112"/>
      <c r="Q11" s="112"/>
      <c r="R11" s="112"/>
      <c r="S11" s="112"/>
      <c r="T11" s="82" t="s">
        <v>114</v>
      </c>
      <c r="U11" s="82" t="s">
        <v>114</v>
      </c>
      <c r="V11" s="82" t="s">
        <v>114</v>
      </c>
      <c r="W11" s="82" t="s">
        <v>114</v>
      </c>
      <c r="X11" s="83"/>
      <c r="Y11" s="83"/>
      <c r="Z11" s="82" t="s">
        <v>114</v>
      </c>
      <c r="AA11" s="140" t="s">
        <v>114</v>
      </c>
      <c r="AB11" s="143" t="s">
        <v>114</v>
      </c>
      <c r="AC11" s="144" t="s">
        <v>114</v>
      </c>
      <c r="AD11" s="141" t="s">
        <v>114</v>
      </c>
    </row>
    <row r="12" spans="1:30" ht="33.75" customHeight="1">
      <c r="A12" s="69"/>
      <c r="C12" s="77" t="s">
        <v>52</v>
      </c>
      <c r="D12" s="101" t="s">
        <v>59</v>
      </c>
      <c r="E12" s="78" t="s">
        <v>115</v>
      </c>
      <c r="F12" s="134">
        <v>0</v>
      </c>
      <c r="G12" s="135">
        <v>0</v>
      </c>
      <c r="H12" s="133">
        <v>0</v>
      </c>
      <c r="I12" s="82" t="s">
        <v>114</v>
      </c>
      <c r="J12" s="82" t="s">
        <v>114</v>
      </c>
      <c r="K12" s="82" t="s">
        <v>114</v>
      </c>
      <c r="L12" s="82" t="s">
        <v>114</v>
      </c>
      <c r="M12" s="82" t="s">
        <v>114</v>
      </c>
      <c r="N12" s="112"/>
      <c r="O12" s="112"/>
      <c r="P12" s="112"/>
      <c r="Q12" s="112"/>
      <c r="R12" s="112"/>
      <c r="S12" s="112"/>
      <c r="T12" s="82" t="s">
        <v>114</v>
      </c>
      <c r="U12" s="82" t="s">
        <v>114</v>
      </c>
      <c r="V12" s="82" t="s">
        <v>114</v>
      </c>
      <c r="W12" s="82" t="s">
        <v>114</v>
      </c>
      <c r="X12" s="83"/>
      <c r="Y12" s="83"/>
      <c r="Z12" s="82" t="s">
        <v>114</v>
      </c>
      <c r="AA12" s="82" t="s">
        <v>114</v>
      </c>
      <c r="AB12" s="142" t="s">
        <v>114</v>
      </c>
      <c r="AC12" s="142" t="s">
        <v>114</v>
      </c>
      <c r="AD12" s="82" t="s">
        <v>114</v>
      </c>
    </row>
    <row r="13" spans="1:30" ht="97.5" customHeight="1">
      <c r="A13" s="69"/>
      <c r="C13" s="77">
        <v>2</v>
      </c>
      <c r="D13" s="102" t="s">
        <v>133</v>
      </c>
      <c r="E13" s="78" t="s">
        <v>104</v>
      </c>
      <c r="F13" s="137">
        <f>_xlfn.IFERROR(F14/F15*100%,"")</f>
      </c>
      <c r="G13" s="137">
        <f>_xlfn.IFERROR(G14/G15*100%,"")</f>
      </c>
      <c r="H13" s="137">
        <f>_xlfn.IFERROR(H14/H15*100%,"")</f>
      </c>
      <c r="I13" s="137">
        <f>_xlfn.IFERROR(I14/I15*100%,"")</f>
      </c>
      <c r="J13" s="137">
        <f>_xlfn.IFERROR(J14/J15*100%,"")</f>
      </c>
      <c r="K13" s="137">
        <f>_xlfn.IFERROR(K14/K15*100%,"")</f>
      </c>
      <c r="L13" s="137">
        <f>_xlfn.IFERROR(L14/L15*100%,"")</f>
      </c>
      <c r="M13" s="137">
        <f>_xlfn.IFERROR(M14/M15*100%,"")</f>
      </c>
      <c r="N13" s="137">
        <f>_xlfn.IFERROR(N14/N15*100%,"")</f>
      </c>
      <c r="O13" s="137">
        <f>_xlfn.IFERROR(O14/O15*100%,"")</f>
      </c>
      <c r="P13" s="137">
        <f>_xlfn.IFERROR(P14/P15*100%,"")</f>
      </c>
      <c r="Q13" s="137">
        <f>_xlfn.IFERROR(Q14/Q15*100%,"")</f>
      </c>
      <c r="R13" s="137">
        <f>_xlfn.IFERROR(R14/R15*100%,"")</f>
      </c>
      <c r="S13" s="137">
        <f>_xlfn.IFERROR(S14/S15*100%,"")</f>
      </c>
      <c r="T13" s="138"/>
      <c r="U13" s="138">
        <v>0.001</v>
      </c>
      <c r="V13" s="138">
        <v>0.001</v>
      </c>
      <c r="W13" s="138">
        <v>0.001</v>
      </c>
      <c r="X13" s="79">
        <f>_xlfn.IFERROR(X14/X15*100%,"")</f>
      </c>
      <c r="Y13" s="79">
        <f>_xlfn.IFERROR(Y14/Y15*100%,"")</f>
      </c>
      <c r="Z13" s="80">
        <v>0.35</v>
      </c>
      <c r="AA13" s="79">
        <f>_xlfn.IFERROR(T13/G13,"")</f>
      </c>
      <c r="AB13" s="79">
        <f>_xlfn.IFERROR(U13/H13,"")</f>
      </c>
      <c r="AC13" s="79">
        <f>_xlfn.IFERROR(V13/I13,"")</f>
      </c>
      <c r="AD13" s="79">
        <f>_xlfn.IFERROR(W13/J13,"")</f>
      </c>
    </row>
    <row r="14" spans="1:30" ht="78.75" customHeight="1">
      <c r="A14" s="69"/>
      <c r="C14" s="77" t="s">
        <v>53</v>
      </c>
      <c r="D14" s="101" t="s">
        <v>141</v>
      </c>
      <c r="E14" s="78" t="s">
        <v>115</v>
      </c>
      <c r="F14" s="134">
        <v>0</v>
      </c>
      <c r="G14" s="135">
        <v>0</v>
      </c>
      <c r="H14" s="133">
        <v>0</v>
      </c>
      <c r="I14" s="82" t="s">
        <v>114</v>
      </c>
      <c r="J14" s="82" t="s">
        <v>114</v>
      </c>
      <c r="K14" s="82" t="s">
        <v>114</v>
      </c>
      <c r="L14" s="82" t="s">
        <v>114</v>
      </c>
      <c r="M14" s="82" t="s">
        <v>114</v>
      </c>
      <c r="N14" s="112"/>
      <c r="O14" s="112"/>
      <c r="P14" s="112"/>
      <c r="Q14" s="112"/>
      <c r="R14" s="112"/>
      <c r="S14" s="112"/>
      <c r="T14" s="82" t="s">
        <v>114</v>
      </c>
      <c r="U14" s="82" t="s">
        <v>114</v>
      </c>
      <c r="V14" s="82" t="s">
        <v>114</v>
      </c>
      <c r="W14" s="82" t="s">
        <v>114</v>
      </c>
      <c r="X14" s="83"/>
      <c r="Y14" s="83"/>
      <c r="Z14" s="82" t="s">
        <v>114</v>
      </c>
      <c r="AA14" s="82" t="s">
        <v>114</v>
      </c>
      <c r="AB14" s="82" t="s">
        <v>114</v>
      </c>
      <c r="AC14" s="82" t="s">
        <v>114</v>
      </c>
      <c r="AD14" s="82" t="s">
        <v>114</v>
      </c>
    </row>
    <row r="15" spans="3:30" ht="39.75" customHeight="1">
      <c r="C15" s="77" t="s">
        <v>54</v>
      </c>
      <c r="D15" s="101" t="s">
        <v>59</v>
      </c>
      <c r="E15" s="78" t="s">
        <v>115</v>
      </c>
      <c r="F15" s="134">
        <v>0</v>
      </c>
      <c r="G15" s="135">
        <v>0</v>
      </c>
      <c r="H15" s="133">
        <v>0</v>
      </c>
      <c r="I15" s="82" t="s">
        <v>114</v>
      </c>
      <c r="J15" s="82" t="s">
        <v>114</v>
      </c>
      <c r="K15" s="82" t="s">
        <v>114</v>
      </c>
      <c r="L15" s="82" t="s">
        <v>114</v>
      </c>
      <c r="M15" s="82" t="s">
        <v>114</v>
      </c>
      <c r="N15" s="112"/>
      <c r="O15" s="112"/>
      <c r="P15" s="112"/>
      <c r="Q15" s="112"/>
      <c r="R15" s="112"/>
      <c r="S15" s="112"/>
      <c r="T15" s="82" t="s">
        <v>114</v>
      </c>
      <c r="U15" s="82" t="s">
        <v>114</v>
      </c>
      <c r="V15" s="82" t="s">
        <v>114</v>
      </c>
      <c r="W15" s="82" t="s">
        <v>114</v>
      </c>
      <c r="X15" s="83"/>
      <c r="Y15" s="83"/>
      <c r="Z15" s="82" t="s">
        <v>114</v>
      </c>
      <c r="AA15" s="82" t="s">
        <v>114</v>
      </c>
      <c r="AB15" s="82" t="s">
        <v>114</v>
      </c>
      <c r="AC15" s="82" t="s">
        <v>114</v>
      </c>
      <c r="AD15" s="82" t="s">
        <v>114</v>
      </c>
    </row>
    <row r="16" spans="3:30" ht="39.75" customHeight="1">
      <c r="C16" s="214" t="s">
        <v>102</v>
      </c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214"/>
      <c r="AB16" s="214"/>
      <c r="AC16" s="214"/>
      <c r="AD16" s="214"/>
    </row>
    <row r="17" spans="3:30" ht="98.25" customHeight="1">
      <c r="C17" s="77">
        <v>3</v>
      </c>
      <c r="D17" s="98" t="s">
        <v>132</v>
      </c>
      <c r="E17" s="89" t="s">
        <v>108</v>
      </c>
      <c r="F17" s="149">
        <f>_xlfn.IFERROR(F18/F19,"")</f>
        <v>0</v>
      </c>
      <c r="G17" s="149">
        <f>_xlfn.IFERROR(G18/G19,"")</f>
        <v>0</v>
      </c>
      <c r="H17" s="149">
        <f>_xlfn.IFERROR(H18/H19,"")</f>
        <v>0</v>
      </c>
      <c r="I17" s="149">
        <f>_xlfn.IFERROR(I18/I19,"")</f>
      </c>
      <c r="J17" s="149">
        <f>_xlfn.IFERROR(J18/J19,"")</f>
      </c>
      <c r="K17" s="149">
        <f>_xlfn.IFERROR(K18/K19,"")</f>
      </c>
      <c r="L17" s="149">
        <f>_xlfn.IFERROR(L18/L19,"")</f>
      </c>
      <c r="M17" s="149">
        <f>_xlfn.IFERROR(M18/M19,"")</f>
      </c>
      <c r="N17" s="149">
        <f>_xlfn.IFERROR(N18/N19,"")</f>
      </c>
      <c r="O17" s="149">
        <f>_xlfn.IFERROR(O18/O19,"")</f>
      </c>
      <c r="P17" s="149">
        <f>_xlfn.IFERROR(P18/P19,"")</f>
      </c>
      <c r="Q17" s="149">
        <f>_xlfn.IFERROR(Q18/Q19,"")</f>
      </c>
      <c r="R17" s="149">
        <f>_xlfn.IFERROR(R18/R19,"")</f>
      </c>
      <c r="S17" s="149">
        <f>_xlfn.IFERROR(S18/S19,"")</f>
      </c>
      <c r="T17" s="148"/>
      <c r="U17" s="148">
        <v>0.715</v>
      </c>
      <c r="V17" s="148">
        <v>0.715</v>
      </c>
      <c r="W17" s="148">
        <v>0.708</v>
      </c>
      <c r="X17" s="79">
        <f>_xlfn.IFERROR(X18/X19,"")</f>
      </c>
      <c r="Y17" s="79">
        <f>_xlfn.IFERROR(Y18/Y19,"")</f>
      </c>
      <c r="Z17" s="80">
        <v>0.3</v>
      </c>
      <c r="AA17" s="79">
        <f>_xlfn.IFERROR(T17/G17,"")</f>
      </c>
      <c r="AB17" s="79">
        <f>_xlfn.IFERROR(U17/H17,"")</f>
      </c>
      <c r="AC17" s="79">
        <f>_xlfn.IFERROR(V17/I17,"")</f>
      </c>
      <c r="AD17" s="79">
        <f>_xlfn.IFERROR(W17/J17,"")</f>
      </c>
    </row>
    <row r="18" spans="3:30" ht="36.75" customHeight="1">
      <c r="C18" s="77" t="s">
        <v>55</v>
      </c>
      <c r="D18" s="99" t="s">
        <v>65</v>
      </c>
      <c r="E18" s="78" t="s">
        <v>115</v>
      </c>
      <c r="F18" s="134">
        <v>0</v>
      </c>
      <c r="G18" s="135">
        <v>0</v>
      </c>
      <c r="H18" s="133">
        <v>0</v>
      </c>
      <c r="I18" s="82" t="s">
        <v>114</v>
      </c>
      <c r="J18" s="82" t="s">
        <v>114</v>
      </c>
      <c r="K18" s="82" t="s">
        <v>114</v>
      </c>
      <c r="L18" s="82" t="s">
        <v>114</v>
      </c>
      <c r="M18" s="82" t="s">
        <v>114</v>
      </c>
      <c r="N18" s="112"/>
      <c r="O18" s="112"/>
      <c r="P18" s="112"/>
      <c r="Q18" s="112"/>
      <c r="R18" s="112"/>
      <c r="S18" s="112"/>
      <c r="T18" s="82" t="s">
        <v>114</v>
      </c>
      <c r="U18" s="82" t="s">
        <v>114</v>
      </c>
      <c r="V18" s="82" t="s">
        <v>114</v>
      </c>
      <c r="W18" s="82" t="s">
        <v>114</v>
      </c>
      <c r="X18" s="83"/>
      <c r="Y18" s="83"/>
      <c r="Z18" s="82" t="s">
        <v>114</v>
      </c>
      <c r="AA18" s="82" t="s">
        <v>114</v>
      </c>
      <c r="AB18" s="82" t="s">
        <v>114</v>
      </c>
      <c r="AC18" s="82" t="s">
        <v>114</v>
      </c>
      <c r="AD18" s="82" t="s">
        <v>114</v>
      </c>
    </row>
    <row r="19" spans="3:30" ht="32.25" customHeight="1">
      <c r="C19" s="77" t="s">
        <v>56</v>
      </c>
      <c r="D19" s="101" t="s">
        <v>62</v>
      </c>
      <c r="E19" s="78" t="s">
        <v>96</v>
      </c>
      <c r="F19" s="132">
        <v>0.02</v>
      </c>
      <c r="G19" s="133">
        <v>0.02</v>
      </c>
      <c r="H19" s="133">
        <v>0.02</v>
      </c>
      <c r="I19" s="82" t="s">
        <v>114</v>
      </c>
      <c r="J19" s="82" t="s">
        <v>114</v>
      </c>
      <c r="K19" s="82" t="s">
        <v>114</v>
      </c>
      <c r="L19" s="82" t="s">
        <v>114</v>
      </c>
      <c r="M19" s="82" t="s">
        <v>114</v>
      </c>
      <c r="N19" s="112"/>
      <c r="O19" s="112"/>
      <c r="P19" s="112"/>
      <c r="Q19" s="112"/>
      <c r="R19" s="112"/>
      <c r="S19" s="112"/>
      <c r="T19" s="82" t="s">
        <v>114</v>
      </c>
      <c r="U19" s="82" t="s">
        <v>114</v>
      </c>
      <c r="V19" s="82" t="s">
        <v>114</v>
      </c>
      <c r="W19" s="82" t="s">
        <v>114</v>
      </c>
      <c r="X19" s="83"/>
      <c r="Y19" s="83"/>
      <c r="Z19" s="82" t="s">
        <v>114</v>
      </c>
      <c r="AA19" s="82" t="s">
        <v>114</v>
      </c>
      <c r="AB19" s="82" t="s">
        <v>114</v>
      </c>
      <c r="AC19" s="82" t="s">
        <v>114</v>
      </c>
      <c r="AD19" s="82" t="s">
        <v>114</v>
      </c>
    </row>
    <row r="20" spans="3:30" ht="36" customHeight="1">
      <c r="C20" s="214" t="s">
        <v>101</v>
      </c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4"/>
      <c r="X20" s="214"/>
      <c r="Y20" s="214"/>
      <c r="Z20" s="214"/>
      <c r="AA20" s="214"/>
      <c r="AB20" s="214"/>
      <c r="AC20" s="214"/>
      <c r="AD20" s="214"/>
    </row>
    <row r="21" spans="3:30" ht="34.5" customHeight="1">
      <c r="C21" s="77">
        <v>4</v>
      </c>
      <c r="D21" s="102" t="s">
        <v>131</v>
      </c>
      <c r="E21" s="78" t="s">
        <v>117</v>
      </c>
      <c r="F21" s="149">
        <f>_xlfn.IFERROR(F22/F23,"")</f>
        <v>0.05176275404396516</v>
      </c>
      <c r="G21" s="149">
        <f>_xlfn.IFERROR(G22/G23,"")</f>
        <v>0.0517530487804878</v>
      </c>
      <c r="H21" s="149">
        <f>_xlfn.IFERROR(H22/H23,"")</f>
        <v>0.04699811498586239</v>
      </c>
      <c r="I21" s="149">
        <f>_xlfn.IFERROR(I22/I23,"")</f>
      </c>
      <c r="J21" s="149">
        <f>_xlfn.IFERROR(J22/J23,"")</f>
      </c>
      <c r="K21" s="149">
        <f>_xlfn.IFERROR(K22/K23,"")</f>
      </c>
      <c r="L21" s="149">
        <f>_xlfn.IFERROR(L22/L23,"")</f>
      </c>
      <c r="M21" s="149">
        <f>_xlfn.IFERROR(M22/M23,"")</f>
      </c>
      <c r="N21" s="149">
        <f>_xlfn.IFERROR(N22/N23,"")</f>
      </c>
      <c r="O21" s="149">
        <f>_xlfn.IFERROR(O22/O23,"")</f>
      </c>
      <c r="P21" s="149">
        <f>_xlfn.IFERROR(P22/P23,"")</f>
      </c>
      <c r="Q21" s="149">
        <f>_xlfn.IFERROR(Q22/Q23,"")</f>
      </c>
      <c r="R21" s="149">
        <f>_xlfn.IFERROR(R22/R23,"")</f>
      </c>
      <c r="S21" s="149">
        <f>_xlfn.IFERROR(S22/S23,"")</f>
      </c>
      <c r="T21" s="148"/>
      <c r="U21" s="148">
        <v>0.067</v>
      </c>
      <c r="V21" s="148">
        <v>0.067</v>
      </c>
      <c r="W21" s="148">
        <v>0.067</v>
      </c>
      <c r="X21" s="79">
        <f>_xlfn.IFERROR(X22/X23,"")</f>
      </c>
      <c r="Y21" s="79">
        <f>_xlfn.IFERROR(Y22/Y23,"")</f>
      </c>
      <c r="Z21" s="80">
        <v>0</v>
      </c>
      <c r="AA21" s="79">
        <f>_xlfn.IFERROR(T21/G21,"")</f>
        <v>0</v>
      </c>
      <c r="AB21" s="79">
        <f>_xlfn.IFERROR(U21/H21,"")</f>
        <v>1.4255890905444701</v>
      </c>
      <c r="AC21" s="79">
        <f>_xlfn.IFERROR(V21/I21,"")</f>
      </c>
      <c r="AD21" s="79">
        <f>_xlfn.IFERROR(W21/J21,"")</f>
      </c>
    </row>
    <row r="22" spans="3:30" ht="34.5" customHeight="1">
      <c r="C22" s="77" t="s">
        <v>60</v>
      </c>
      <c r="D22" s="101" t="s">
        <v>79</v>
      </c>
      <c r="E22" s="78" t="s">
        <v>98</v>
      </c>
      <c r="F22" s="132">
        <v>374.4</v>
      </c>
      <c r="G22" s="133">
        <v>339.5</v>
      </c>
      <c r="H22" s="133">
        <v>299.19</v>
      </c>
      <c r="I22" s="82" t="s">
        <v>114</v>
      </c>
      <c r="J22" s="82" t="s">
        <v>114</v>
      </c>
      <c r="K22" s="82" t="s">
        <v>114</v>
      </c>
      <c r="L22" s="82" t="s">
        <v>114</v>
      </c>
      <c r="M22" s="82" t="s">
        <v>114</v>
      </c>
      <c r="N22" s="112"/>
      <c r="O22" s="112"/>
      <c r="P22" s="112"/>
      <c r="Q22" s="112"/>
      <c r="R22" s="112"/>
      <c r="S22" s="112"/>
      <c r="T22" s="82" t="s">
        <v>114</v>
      </c>
      <c r="U22" s="82" t="s">
        <v>114</v>
      </c>
      <c r="V22" s="82" t="s">
        <v>114</v>
      </c>
      <c r="W22" s="82" t="s">
        <v>114</v>
      </c>
      <c r="X22" s="83"/>
      <c r="Y22" s="83"/>
      <c r="Z22" s="82" t="s">
        <v>114</v>
      </c>
      <c r="AA22" s="82" t="s">
        <v>114</v>
      </c>
      <c r="AB22" s="82" t="s">
        <v>114</v>
      </c>
      <c r="AC22" s="82" t="s">
        <v>114</v>
      </c>
      <c r="AD22" s="82" t="s">
        <v>114</v>
      </c>
    </row>
    <row r="23" spans="3:30" ht="34.5" customHeight="1">
      <c r="C23" s="77" t="s">
        <v>69</v>
      </c>
      <c r="D23" s="101" t="s">
        <v>80</v>
      </c>
      <c r="E23" s="78" t="s">
        <v>97</v>
      </c>
      <c r="F23" s="132">
        <v>7233</v>
      </c>
      <c r="G23" s="133">
        <v>6560</v>
      </c>
      <c r="H23" s="133">
        <v>6366</v>
      </c>
      <c r="I23" s="82" t="s">
        <v>114</v>
      </c>
      <c r="J23" s="82" t="s">
        <v>114</v>
      </c>
      <c r="K23" s="82" t="s">
        <v>114</v>
      </c>
      <c r="L23" s="82" t="s">
        <v>114</v>
      </c>
      <c r="M23" s="82" t="s">
        <v>114</v>
      </c>
      <c r="N23" s="112"/>
      <c r="O23" s="112"/>
      <c r="P23" s="112"/>
      <c r="Q23" s="112"/>
      <c r="R23" s="112"/>
      <c r="S23" s="112"/>
      <c r="T23" s="82" t="s">
        <v>114</v>
      </c>
      <c r="U23" s="82" t="s">
        <v>114</v>
      </c>
      <c r="V23" s="82" t="s">
        <v>114</v>
      </c>
      <c r="W23" s="82" t="s">
        <v>114</v>
      </c>
      <c r="X23" s="83"/>
      <c r="Y23" s="83"/>
      <c r="Z23" s="82" t="s">
        <v>114</v>
      </c>
      <c r="AA23" s="82" t="s">
        <v>114</v>
      </c>
      <c r="AB23" s="82" t="s">
        <v>114</v>
      </c>
      <c r="AC23" s="82" t="s">
        <v>114</v>
      </c>
      <c r="AD23" s="82" t="s">
        <v>114</v>
      </c>
    </row>
    <row r="24" spans="3:30" ht="107.25" customHeight="1">
      <c r="C24" s="77">
        <v>5</v>
      </c>
      <c r="D24" s="102" t="s">
        <v>122</v>
      </c>
      <c r="E24" s="82" t="s">
        <v>114</v>
      </c>
      <c r="F24" s="82" t="s">
        <v>114</v>
      </c>
      <c r="G24" s="82" t="s">
        <v>114</v>
      </c>
      <c r="H24" s="82" t="s">
        <v>114</v>
      </c>
      <c r="I24" s="82" t="s">
        <v>114</v>
      </c>
      <c r="J24" s="82" t="s">
        <v>114</v>
      </c>
      <c r="K24" s="82" t="s">
        <v>114</v>
      </c>
      <c r="L24" s="82" t="s">
        <v>114</v>
      </c>
      <c r="M24" s="82" t="s">
        <v>114</v>
      </c>
      <c r="N24" s="82" t="s">
        <v>114</v>
      </c>
      <c r="O24" s="82" t="s">
        <v>114</v>
      </c>
      <c r="P24" s="82" t="s">
        <v>114</v>
      </c>
      <c r="Q24" s="82" t="s">
        <v>114</v>
      </c>
      <c r="R24" s="82" t="s">
        <v>114</v>
      </c>
      <c r="S24" s="82" t="s">
        <v>114</v>
      </c>
      <c r="T24" s="82" t="s">
        <v>114</v>
      </c>
      <c r="U24" s="82" t="s">
        <v>114</v>
      </c>
      <c r="V24" s="82" t="s">
        <v>114</v>
      </c>
      <c r="W24" s="82" t="s">
        <v>114</v>
      </c>
      <c r="X24" s="82" t="s">
        <v>114</v>
      </c>
      <c r="Y24" s="82" t="s">
        <v>114</v>
      </c>
      <c r="Z24" s="82" t="s">
        <v>114</v>
      </c>
      <c r="AA24" s="79">
        <f>SUM(MIN(1,AA10)*$Z$10,MIN(1,AA13)*$Z$13,MIN(1,AA17)*$Z$17,MIN(1,AA21)*$Z$21)</f>
        <v>1</v>
      </c>
      <c r="AB24" s="79">
        <f>SUM(MIN(1,AB10)*$Z$10,MIN(1,AB13)*$Z$13,MIN(1,AB17)*$Z$17,MIN(1,AB21)*$Z$21)</f>
        <v>1</v>
      </c>
      <c r="AC24" s="79">
        <f>SUM(MIN(1,AC10)*$Z$10,MIN(1,AC13)*$Z$13,MIN(1,AC17)*$Z$17,MIN(1,AC21)*$Z$21)</f>
        <v>1</v>
      </c>
      <c r="AD24" s="79">
        <f>SUM(MIN(1,AD10)*$Z$10,MIN(1,AD13)*$Z$13,MIN(1,AD17)*$Z$17,MIN(1,AD21)*$Z$21)</f>
        <v>1</v>
      </c>
    </row>
  </sheetData>
  <sheetProtection formatCells="0" formatColumns="0"/>
  <mergeCells count="19">
    <mergeCell ref="Z6:AD6"/>
    <mergeCell ref="T6:Y6"/>
    <mergeCell ref="C20:AD20"/>
    <mergeCell ref="C16:AD16"/>
    <mergeCell ref="C9:AD9"/>
    <mergeCell ref="C3:AD3"/>
    <mergeCell ref="T7:Y7"/>
    <mergeCell ref="AA7:AD7"/>
    <mergeCell ref="Z7:Z8"/>
    <mergeCell ref="C7:C8"/>
    <mergeCell ref="D7:D8"/>
    <mergeCell ref="E7:E8"/>
    <mergeCell ref="F7:M7"/>
    <mergeCell ref="N7:S7"/>
    <mergeCell ref="C1:Y1"/>
    <mergeCell ref="F2:N2"/>
    <mergeCell ref="C4:Y4"/>
    <mergeCell ref="C6:D6"/>
    <mergeCell ref="E6:M6"/>
  </mergeCells>
  <printOptions/>
  <pageMargins left="0.4724409448818898" right="0.4724409448818898" top="0.4724409448818898" bottom="0.4724409448818898" header="0.5118110236220472" footer="0.5118110236220472"/>
  <pageSetup fitToHeight="200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2060"/>
  </sheetPr>
  <dimension ref="G7:K38"/>
  <sheetViews>
    <sheetView zoomScalePageLayoutView="0" workbookViewId="0" topLeftCell="G7">
      <selection activeCell="H9" sqref="H9:I38"/>
    </sheetView>
  </sheetViews>
  <sheetFormatPr defaultColWidth="9.00390625" defaultRowHeight="12.75"/>
  <cols>
    <col min="1" max="5" width="9.125" style="108" hidden="1" customWidth="1"/>
    <col min="6" max="6" width="3.75390625" style="108" hidden="1" customWidth="1"/>
    <col min="7" max="7" width="3.75390625" style="108" customWidth="1"/>
    <col min="8" max="8" width="5.75390625" style="109" customWidth="1"/>
    <col min="9" max="9" width="106.625" style="108" customWidth="1"/>
    <col min="10" max="11" width="3.75390625" style="108" customWidth="1"/>
    <col min="12" max="16384" width="9.125" style="108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spans="7:11" ht="9.75" customHeight="1">
      <c r="G7" s="110"/>
      <c r="H7" s="111"/>
      <c r="I7" s="110"/>
      <c r="J7" s="110"/>
      <c r="K7" s="110"/>
    </row>
    <row r="8" spans="7:11" ht="19.5" customHeight="1">
      <c r="G8" s="110"/>
      <c r="H8" s="229" t="s">
        <v>119</v>
      </c>
      <c r="I8" s="230"/>
      <c r="J8" s="110"/>
      <c r="K8" s="110"/>
    </row>
    <row r="9" spans="7:11" ht="9.75" customHeight="1">
      <c r="G9" s="110"/>
      <c r="H9" s="231"/>
      <c r="I9" s="232"/>
      <c r="J9" s="110"/>
      <c r="K9" s="110"/>
    </row>
    <row r="10" spans="7:11" ht="15" customHeight="1">
      <c r="G10" s="110"/>
      <c r="H10" s="233"/>
      <c r="I10" s="234"/>
      <c r="J10" s="110"/>
      <c r="K10" s="110"/>
    </row>
    <row r="11" spans="8:9" ht="15" customHeight="1">
      <c r="H11" s="233"/>
      <c r="I11" s="234"/>
    </row>
    <row r="12" spans="8:9" ht="15" customHeight="1">
      <c r="H12" s="233"/>
      <c r="I12" s="234"/>
    </row>
    <row r="13" spans="8:9" ht="15" customHeight="1">
      <c r="H13" s="233"/>
      <c r="I13" s="234"/>
    </row>
    <row r="14" spans="8:9" ht="15" customHeight="1">
      <c r="H14" s="233"/>
      <c r="I14" s="234"/>
    </row>
    <row r="15" spans="8:9" ht="15" customHeight="1">
      <c r="H15" s="233"/>
      <c r="I15" s="234"/>
    </row>
    <row r="16" spans="8:9" ht="15" customHeight="1">
      <c r="H16" s="233"/>
      <c r="I16" s="234"/>
    </row>
    <row r="17" spans="8:9" ht="12.75">
      <c r="H17" s="233"/>
      <c r="I17" s="234"/>
    </row>
    <row r="18" spans="8:9" ht="15" customHeight="1">
      <c r="H18" s="233"/>
      <c r="I18" s="234"/>
    </row>
    <row r="19" spans="8:9" ht="15" customHeight="1">
      <c r="H19" s="233"/>
      <c r="I19" s="234"/>
    </row>
    <row r="20" spans="8:9" ht="15" customHeight="1">
      <c r="H20" s="233"/>
      <c r="I20" s="234"/>
    </row>
    <row r="21" spans="8:9" ht="15" customHeight="1">
      <c r="H21" s="233"/>
      <c r="I21" s="234"/>
    </row>
    <row r="22" spans="8:9" ht="15" customHeight="1">
      <c r="H22" s="233"/>
      <c r="I22" s="234"/>
    </row>
    <row r="23" spans="8:9" ht="15" customHeight="1">
      <c r="H23" s="233"/>
      <c r="I23" s="234"/>
    </row>
    <row r="24" spans="8:9" ht="15" customHeight="1">
      <c r="H24" s="233"/>
      <c r="I24" s="234"/>
    </row>
    <row r="25" spans="8:9" ht="15" customHeight="1">
      <c r="H25" s="233"/>
      <c r="I25" s="234"/>
    </row>
    <row r="26" spans="8:9" ht="15" customHeight="1">
      <c r="H26" s="233"/>
      <c r="I26" s="234"/>
    </row>
    <row r="27" spans="8:9" ht="15" customHeight="1">
      <c r="H27" s="233"/>
      <c r="I27" s="234"/>
    </row>
    <row r="28" spans="8:9" ht="15" customHeight="1">
      <c r="H28" s="233"/>
      <c r="I28" s="234"/>
    </row>
    <row r="29" spans="8:9" ht="15" customHeight="1">
      <c r="H29" s="233"/>
      <c r="I29" s="234"/>
    </row>
    <row r="30" spans="8:9" ht="15" customHeight="1">
      <c r="H30" s="233"/>
      <c r="I30" s="234"/>
    </row>
    <row r="31" spans="8:9" ht="15" customHeight="1">
      <c r="H31" s="233"/>
      <c r="I31" s="234"/>
    </row>
    <row r="32" spans="8:9" ht="15" customHeight="1">
      <c r="H32" s="233"/>
      <c r="I32" s="234"/>
    </row>
    <row r="33" spans="8:9" ht="15" customHeight="1">
      <c r="H33" s="233"/>
      <c r="I33" s="234"/>
    </row>
    <row r="34" spans="8:9" ht="15" customHeight="1">
      <c r="H34" s="233"/>
      <c r="I34" s="234"/>
    </row>
    <row r="35" spans="8:9" ht="15" customHeight="1">
      <c r="H35" s="233"/>
      <c r="I35" s="234"/>
    </row>
    <row r="36" spans="8:9" ht="15" customHeight="1">
      <c r="H36" s="233"/>
      <c r="I36" s="234"/>
    </row>
    <row r="37" spans="8:9" ht="15" customHeight="1">
      <c r="H37" s="233"/>
      <c r="I37" s="234"/>
    </row>
    <row r="38" spans="8:9" ht="15" customHeight="1">
      <c r="H38" s="235"/>
      <c r="I38" s="236"/>
    </row>
  </sheetData>
  <sheetProtection formatCells="0" formatColumns="0" formatRows="0" insertColumns="0" insertRows="0" insertHyperlinks="0" deleteColumns="0" deleteRows="0" sort="0" autoFilter="0" pivotTables="0"/>
  <mergeCells count="2">
    <mergeCell ref="H8:I8"/>
    <mergeCell ref="H9:I3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Пальянов М.Н.</dc:creator>
  <cp:keywords/>
  <dc:description/>
  <cp:lastModifiedBy>User</cp:lastModifiedBy>
  <cp:lastPrinted>2017-04-19T07:11:36Z</cp:lastPrinted>
  <dcterms:created xsi:type="dcterms:W3CDTF">2015-02-26T10:49:55Z</dcterms:created>
  <dcterms:modified xsi:type="dcterms:W3CDTF">2017-04-20T05:03:29Z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